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zsl-vernetzt.landbw.de/kom/BG_2021/BP_BS_BG_WLPM_OS_3TGTM_19/Freigegebene Dokumente/ZZ_Abgabe/"/>
    </mc:Choice>
  </mc:AlternateContent>
  <bookViews>
    <workbookView xWindow="0" yWindow="0" windowWidth="28800" windowHeight="14145" tabRatio="500"/>
  </bookViews>
  <sheets>
    <sheet name="Tabelle1" sheetId="1" r:id="rId1"/>
    <sheet name="Tabelle2" sheetId="2" r:id="rId2"/>
    <sheet name="Tabelle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6" i="1" l="1"/>
  <c r="K16" i="1"/>
  <c r="L16" i="1"/>
  <c r="M16" i="1"/>
  <c r="N16" i="1"/>
  <c r="Q16" i="1" s="1"/>
  <c r="O16" i="1"/>
  <c r="P16" i="1"/>
  <c r="H12" i="1"/>
  <c r="G12" i="1"/>
  <c r="F12" i="1"/>
  <c r="E12" i="1"/>
  <c r="D12" i="1"/>
  <c r="C12" i="1"/>
  <c r="B3" i="2" s="1"/>
  <c r="H7" i="1"/>
  <c r="G7" i="1"/>
  <c r="F7" i="1"/>
  <c r="E7" i="1"/>
  <c r="D7" i="1"/>
  <c r="H17" i="1"/>
  <c r="G17" i="1"/>
  <c r="F17" i="1"/>
  <c r="E17" i="1"/>
  <c r="D17" i="1"/>
  <c r="C7" i="1"/>
  <c r="B2" i="2" s="1"/>
  <c r="C17" i="1"/>
  <c r="B4" i="2" s="1"/>
  <c r="L4" i="1"/>
  <c r="L5" i="1"/>
  <c r="L6" i="1"/>
  <c r="L8" i="1"/>
  <c r="L9" i="1"/>
  <c r="L10" i="1"/>
  <c r="L12" i="1" s="1"/>
  <c r="L11" i="1"/>
  <c r="L13" i="1"/>
  <c r="L17" i="1" s="1"/>
  <c r="L14" i="1"/>
  <c r="L15" i="1"/>
  <c r="K4" i="1"/>
  <c r="K5" i="1"/>
  <c r="K6" i="1"/>
  <c r="K8" i="1"/>
  <c r="K9" i="1"/>
  <c r="K10" i="1"/>
  <c r="K11" i="1"/>
  <c r="K12" i="1" s="1"/>
  <c r="K13" i="1"/>
  <c r="K17" i="1" s="1"/>
  <c r="K14" i="1"/>
  <c r="K15" i="1"/>
  <c r="K3" i="1"/>
  <c r="L3" i="1"/>
  <c r="L7" i="1" s="1"/>
  <c r="I4" i="1"/>
  <c r="I5" i="1"/>
  <c r="I6" i="1"/>
  <c r="I8" i="1"/>
  <c r="I9" i="1"/>
  <c r="I10" i="1"/>
  <c r="I11" i="1"/>
  <c r="I13" i="1"/>
  <c r="I14" i="1"/>
  <c r="I15" i="1"/>
  <c r="I3" i="1"/>
  <c r="K7" i="1" l="1"/>
  <c r="J16" i="1"/>
  <c r="I17" i="1"/>
  <c r="J6" i="1"/>
  <c r="J11" i="1"/>
  <c r="N3" i="1"/>
  <c r="N4" i="1"/>
  <c r="N5" i="1"/>
  <c r="N6" i="1"/>
  <c r="N8" i="1"/>
  <c r="N9" i="1"/>
  <c r="N10" i="1"/>
  <c r="N11" i="1"/>
  <c r="N13" i="1"/>
  <c r="N17" i="1" s="1"/>
  <c r="N14" i="1"/>
  <c r="N15" i="1"/>
  <c r="O15" i="1"/>
  <c r="P15" i="1"/>
  <c r="O14" i="1"/>
  <c r="P14" i="1"/>
  <c r="O13" i="1"/>
  <c r="P13" i="1"/>
  <c r="O11" i="1"/>
  <c r="P11" i="1"/>
  <c r="O10" i="1"/>
  <c r="P10" i="1"/>
  <c r="O9" i="1"/>
  <c r="P9" i="1"/>
  <c r="O8" i="1"/>
  <c r="P8" i="1"/>
  <c r="P12" i="1" s="1"/>
  <c r="O6" i="1"/>
  <c r="P6" i="1"/>
  <c r="O5" i="1"/>
  <c r="P5" i="1"/>
  <c r="O4" i="1"/>
  <c r="P4" i="1"/>
  <c r="M15" i="1"/>
  <c r="M14" i="1"/>
  <c r="M13" i="1"/>
  <c r="M17" i="1" s="1"/>
  <c r="M11" i="1"/>
  <c r="M10" i="1"/>
  <c r="M9" i="1"/>
  <c r="M8" i="1"/>
  <c r="M12" i="1" s="1"/>
  <c r="M6" i="1"/>
  <c r="M5" i="1"/>
  <c r="M4" i="1"/>
  <c r="O3" i="1"/>
  <c r="P3" i="1"/>
  <c r="M3" i="1"/>
  <c r="O12" i="1" l="1"/>
  <c r="P17" i="1"/>
  <c r="N12" i="1"/>
  <c r="M7" i="1"/>
  <c r="O7" i="1"/>
  <c r="O17" i="1"/>
  <c r="P7" i="1"/>
  <c r="N7" i="1"/>
  <c r="J17" i="1"/>
  <c r="Q5" i="1"/>
  <c r="Q8" i="1"/>
  <c r="Q10" i="1"/>
  <c r="Q13" i="1"/>
  <c r="Q15" i="1"/>
  <c r="Q3" i="1"/>
  <c r="Q4" i="1"/>
  <c r="Q6" i="1"/>
  <c r="Q9" i="1"/>
  <c r="Q11" i="1"/>
  <c r="Q14" i="1"/>
  <c r="R16" i="1" l="1"/>
  <c r="R11" i="1"/>
  <c r="R6" i="1"/>
  <c r="Q17" i="1"/>
  <c r="R17" i="1" l="1"/>
</calcChain>
</file>

<file path=xl/sharedStrings.xml><?xml version="1.0" encoding="utf-8"?>
<sst xmlns="http://schemas.openxmlformats.org/spreadsheetml/2006/main" count="30" uniqueCount="18">
  <si>
    <t>Produkt-nummer</t>
  </si>
  <si>
    <t>Produkt-preis €/ Stück</t>
  </si>
  <si>
    <t>Mai</t>
  </si>
  <si>
    <t>Juni</t>
  </si>
  <si>
    <t>Juli</t>
  </si>
  <si>
    <t>August</t>
  </si>
  <si>
    <t>Summe / Produkttyp</t>
  </si>
  <si>
    <t>Umsatz aller Modelle /Monat/ Produkttyp</t>
  </si>
  <si>
    <t>Absatz aller Modelle/Monate/ Produkttyp:</t>
  </si>
  <si>
    <t>März</t>
  </si>
  <si>
    <t>April</t>
  </si>
  <si>
    <t>Summe pro Monat</t>
  </si>
  <si>
    <t>Summe pro Sechsmonatszeitraum</t>
  </si>
  <si>
    <t>Mtb</t>
  </si>
  <si>
    <t>Rennräder</t>
  </si>
  <si>
    <t>Citybikes</t>
  </si>
  <si>
    <t>usw.</t>
  </si>
  <si>
    <t>Absatzentwicklung in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</si>
</sst>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&quot; €&quot;;\-#,##0&quot; €&quot;"/>
  </numFmts>
  <fonts count="14" x14ac:knownFonts="1">
    <font>
      <sz val="11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6"/>
      <color rgb="FF000000"/>
      <name val="Calibri"/>
      <family val="2"/>
    </font>
    <font>
      <sz val="11"/>
      <color rgb="FF000000"/>
      <name val="Calibri"/>
      <family val="2"/>
      <charset val="1"/>
    </font>
    <font>
      <sz val="11"/>
      <color rgb="FF00B05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rgb="FF00B050"/>
      <name val="Calibri"/>
      <family val="2"/>
    </font>
    <font>
      <sz val="11"/>
      <color rgb="FF0070C0"/>
      <name val="Calibri"/>
      <family val="2"/>
      <charset val="1"/>
    </font>
    <font>
      <b/>
      <sz val="11"/>
      <color rgb="FF0070C0"/>
      <name val="Calibri"/>
      <family val="2"/>
      <charset val="1"/>
    </font>
    <font>
      <sz val="11"/>
      <color rgb="FFC00000"/>
      <name val="Calibri"/>
      <family val="2"/>
      <charset val="1"/>
    </font>
    <font>
      <b/>
      <sz val="11"/>
      <color rgb="FFC00000"/>
      <name val="Calibri"/>
      <family val="2"/>
      <charset val="1"/>
    </font>
    <font>
      <b/>
      <sz val="11"/>
      <color rgb="FF0070C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54">
    <xf numFmtId="0" fontId="0" fillId="0" borderId="0" xfId="0"/>
    <xf numFmtId="0" fontId="1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3" xfId="0" applyBorder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3" xfId="0" applyFont="1" applyBorder="1"/>
    <xf numFmtId="44" fontId="5" fillId="0" borderId="3" xfId="1" applyFont="1" applyBorder="1"/>
    <xf numFmtId="0" fontId="5" fillId="0" borderId="3" xfId="0" applyNumberFormat="1" applyFont="1" applyBorder="1"/>
    <xf numFmtId="0" fontId="3" fillId="0" borderId="0" xfId="0" applyFont="1" applyBorder="1"/>
    <xf numFmtId="0" fontId="2" fillId="0" borderId="4" xfId="0" applyFont="1" applyBorder="1" applyAlignment="1">
      <alignment horizontal="center" vertical="center" wrapText="1"/>
    </xf>
    <xf numFmtId="44" fontId="5" fillId="0" borderId="4" xfId="1" applyFont="1" applyBorder="1"/>
    <xf numFmtId="0" fontId="5" fillId="0" borderId="6" xfId="0" applyFont="1" applyBorder="1"/>
    <xf numFmtId="0" fontId="5" fillId="0" borderId="6" xfId="0" applyNumberFormat="1" applyFont="1" applyBorder="1"/>
    <xf numFmtId="44" fontId="5" fillId="0" borderId="7" xfId="1" applyFont="1" applyBorder="1"/>
    <xf numFmtId="44" fontId="5" fillId="0" borderId="6" xfId="1" applyFont="1" applyBorder="1"/>
    <xf numFmtId="0" fontId="5" fillId="0" borderId="5" xfId="0" applyFont="1" applyBorder="1"/>
    <xf numFmtId="0" fontId="5" fillId="0" borderId="5" xfId="0" applyNumberFormat="1" applyFont="1" applyBorder="1"/>
    <xf numFmtId="44" fontId="5" fillId="0" borderId="8" xfId="1" applyFont="1" applyBorder="1"/>
    <xf numFmtId="44" fontId="5" fillId="0" borderId="5" xfId="1" applyFont="1" applyBorder="1"/>
    <xf numFmtId="0" fontId="0" fillId="0" borderId="4" xfId="0" applyBorder="1"/>
    <xf numFmtId="0" fontId="2" fillId="0" borderId="4" xfId="0" applyFont="1" applyFill="1" applyBorder="1" applyAlignment="1">
      <alignment horizontal="center" vertical="center" wrapText="1"/>
    </xf>
    <xf numFmtId="0" fontId="0" fillId="0" borderId="9" xfId="0" applyBorder="1"/>
    <xf numFmtId="0" fontId="5" fillId="0" borderId="11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7" xfId="0" applyNumberFormat="1" applyFont="1" applyBorder="1"/>
    <xf numFmtId="0" fontId="5" fillId="0" borderId="4" xfId="0" applyNumberFormat="1" applyFont="1" applyBorder="1"/>
    <xf numFmtId="0" fontId="5" fillId="0" borderId="8" xfId="0" applyNumberFormat="1" applyFont="1" applyBorder="1"/>
    <xf numFmtId="0" fontId="2" fillId="0" borderId="9" xfId="0" applyFont="1" applyBorder="1" applyAlignment="1">
      <alignment wrapText="1"/>
    </xf>
    <xf numFmtId="0" fontId="2" fillId="0" borderId="12" xfId="0" applyFont="1" applyBorder="1" applyAlignment="1">
      <alignment wrapText="1"/>
    </xf>
    <xf numFmtId="164" fontId="5" fillId="0" borderId="14" xfId="0" applyNumberFormat="1" applyFont="1" applyBorder="1"/>
    <xf numFmtId="164" fontId="5" fillId="0" borderId="12" xfId="0" applyNumberFormat="1" applyFont="1" applyBorder="1"/>
    <xf numFmtId="164" fontId="5" fillId="0" borderId="13" xfId="0" applyNumberFormat="1" applyFont="1" applyBorder="1"/>
    <xf numFmtId="0" fontId="2" fillId="0" borderId="9" xfId="0" applyFont="1" applyBorder="1" applyAlignment="1">
      <alignment horizontal="center" vertical="center" wrapText="1"/>
    </xf>
    <xf numFmtId="44" fontId="5" fillId="0" borderId="11" xfId="1" applyFont="1" applyBorder="1"/>
    <xf numFmtId="44" fontId="5" fillId="0" borderId="9" xfId="1" applyFont="1" applyBorder="1"/>
    <xf numFmtId="44" fontId="5" fillId="0" borderId="10" xfId="1" applyFont="1" applyBorder="1"/>
    <xf numFmtId="0" fontId="2" fillId="0" borderId="15" xfId="0" applyFont="1" applyBorder="1" applyAlignment="1">
      <alignment wrapText="1"/>
    </xf>
    <xf numFmtId="164" fontId="6" fillId="4" borderId="24" xfId="0" applyNumberFormat="1" applyFont="1" applyFill="1" applyBorder="1"/>
    <xf numFmtId="164" fontId="7" fillId="4" borderId="24" xfId="0" applyNumberFormat="1" applyFont="1" applyFill="1" applyBorder="1"/>
    <xf numFmtId="0" fontId="7" fillId="0" borderId="25" xfId="0" applyNumberFormat="1" applyFont="1" applyBorder="1"/>
    <xf numFmtId="0" fontId="7" fillId="0" borderId="26" xfId="0" applyNumberFormat="1" applyFont="1" applyBorder="1"/>
    <xf numFmtId="0" fontId="7" fillId="0" borderId="26" xfId="0" applyFont="1" applyBorder="1"/>
    <xf numFmtId="44" fontId="7" fillId="0" borderId="25" xfId="1" applyFont="1" applyBorder="1"/>
    <xf numFmtId="44" fontId="7" fillId="0" borderId="26" xfId="1" applyFont="1" applyBorder="1"/>
    <xf numFmtId="44" fontId="7" fillId="0" borderId="27" xfId="1" applyFont="1" applyBorder="1"/>
    <xf numFmtId="0" fontId="6" fillId="0" borderId="3" xfId="0" applyFont="1" applyBorder="1"/>
    <xf numFmtId="44" fontId="7" fillId="0" borderId="17" xfId="0" applyNumberFormat="1" applyFont="1" applyBorder="1"/>
    <xf numFmtId="44" fontId="7" fillId="0" borderId="15" xfId="0" applyNumberFormat="1" applyFont="1" applyBorder="1"/>
    <xf numFmtId="44" fontId="7" fillId="0" borderId="16" xfId="0" applyNumberFormat="1" applyFont="1" applyBorder="1"/>
    <xf numFmtId="0" fontId="6" fillId="0" borderId="9" xfId="0" applyFont="1" applyFill="1" applyBorder="1" applyAlignment="1">
      <alignment horizontal="center" vertical="center" wrapText="1"/>
    </xf>
    <xf numFmtId="0" fontId="7" fillId="0" borderId="10" xfId="0" applyFont="1" applyBorder="1"/>
    <xf numFmtId="0" fontId="6" fillId="0" borderId="4" xfId="0" applyFont="1" applyFill="1" applyBorder="1" applyAlignment="1">
      <alignment horizontal="center" vertical="center" wrapText="1"/>
    </xf>
    <xf numFmtId="44" fontId="7" fillId="0" borderId="8" xfId="0" applyNumberFormat="1" applyFont="1" applyBorder="1"/>
    <xf numFmtId="0" fontId="6" fillId="4" borderId="26" xfId="0" applyFont="1" applyFill="1" applyBorder="1"/>
    <xf numFmtId="0" fontId="7" fillId="4" borderId="27" xfId="0" applyFont="1" applyFill="1" applyBorder="1"/>
    <xf numFmtId="44" fontId="6" fillId="4" borderId="18" xfId="0" applyNumberFormat="1" applyFont="1" applyFill="1" applyBorder="1"/>
    <xf numFmtId="44" fontId="6" fillId="4" borderId="24" xfId="0" applyNumberFormat="1" applyFont="1" applyFill="1" applyBorder="1"/>
    <xf numFmtId="44" fontId="7" fillId="4" borderId="18" xfId="0" applyNumberFormat="1" applyFont="1" applyFill="1" applyBorder="1"/>
    <xf numFmtId="44" fontId="7" fillId="4" borderId="24" xfId="0" applyNumberFormat="1" applyFont="1" applyFill="1" applyBorder="1"/>
    <xf numFmtId="0" fontId="7" fillId="4" borderId="7" xfId="0" applyFont="1" applyFill="1" applyBorder="1"/>
    <xf numFmtId="0" fontId="7" fillId="4" borderId="4" xfId="0" applyFont="1" applyFill="1" applyBorder="1"/>
    <xf numFmtId="0" fontId="7" fillId="4" borderId="11" xfId="0" applyFont="1" applyFill="1" applyBorder="1"/>
    <xf numFmtId="0" fontId="7" fillId="4" borderId="9" xfId="0" applyFont="1" applyFill="1" applyBorder="1"/>
    <xf numFmtId="0" fontId="7" fillId="0" borderId="6" xfId="0" applyFont="1" applyBorder="1"/>
    <xf numFmtId="0" fontId="7" fillId="0" borderId="3" xfId="0" applyFont="1" applyBorder="1"/>
    <xf numFmtId="0" fontId="7" fillId="0" borderId="5" xfId="0" applyFont="1" applyBorder="1"/>
    <xf numFmtId="0" fontId="8" fillId="0" borderId="9" xfId="0" applyFont="1" applyBorder="1"/>
    <xf numFmtId="164" fontId="8" fillId="0" borderId="12" xfId="0" applyNumberFormat="1" applyFont="1" applyBorder="1"/>
    <xf numFmtId="0" fontId="8" fillId="0" borderId="4" xfId="1" applyNumberFormat="1" applyFont="1" applyBorder="1"/>
    <xf numFmtId="0" fontId="8" fillId="0" borderId="3" xfId="1" applyNumberFormat="1" applyFont="1" applyBorder="1"/>
    <xf numFmtId="0" fontId="8" fillId="0" borderId="3" xfId="0" applyFont="1" applyBorder="1"/>
    <xf numFmtId="0" fontId="9" fillId="0" borderId="3" xfId="0" applyFont="1" applyBorder="1"/>
    <xf numFmtId="0" fontId="9" fillId="4" borderId="9" xfId="0" applyFont="1" applyFill="1" applyBorder="1"/>
    <xf numFmtId="44" fontId="8" fillId="0" borderId="4" xfId="1" applyFont="1" applyBorder="1"/>
    <xf numFmtId="44" fontId="8" fillId="0" borderId="3" xfId="1" applyFont="1" applyBorder="1"/>
    <xf numFmtId="44" fontId="8" fillId="0" borderId="9" xfId="1" applyFont="1" applyBorder="1"/>
    <xf numFmtId="44" fontId="9" fillId="0" borderId="15" xfId="0" applyNumberFormat="1" applyFont="1" applyBorder="1"/>
    <xf numFmtId="0" fontId="9" fillId="4" borderId="4" xfId="0" applyFont="1" applyFill="1" applyBorder="1"/>
    <xf numFmtId="0" fontId="8" fillId="0" borderId="4" xfId="0" applyNumberFormat="1" applyFont="1" applyBorder="1"/>
    <xf numFmtId="0" fontId="8" fillId="0" borderId="3" xfId="0" applyNumberFormat="1" applyFont="1" applyBorder="1"/>
    <xf numFmtId="0" fontId="8" fillId="0" borderId="10" xfId="0" applyFont="1" applyBorder="1"/>
    <xf numFmtId="164" fontId="8" fillId="0" borderId="13" xfId="0" applyNumberFormat="1" applyFont="1" applyBorder="1"/>
    <xf numFmtId="0" fontId="8" fillId="0" borderId="8" xfId="0" applyNumberFormat="1" applyFont="1" applyBorder="1"/>
    <xf numFmtId="0" fontId="8" fillId="0" borderId="5" xfId="0" applyNumberFormat="1" applyFont="1" applyBorder="1"/>
    <xf numFmtId="0" fontId="8" fillId="0" borderId="5" xfId="0" applyFont="1" applyBorder="1"/>
    <xf numFmtId="0" fontId="9" fillId="0" borderId="5" xfId="0" applyFont="1" applyBorder="1"/>
    <xf numFmtId="0" fontId="9" fillId="0" borderId="10" xfId="0" applyFont="1" applyBorder="1"/>
    <xf numFmtId="44" fontId="8" fillId="0" borderId="8" xfId="1" applyFont="1" applyBorder="1"/>
    <xf numFmtId="44" fontId="8" fillId="0" borderId="5" xfId="1" applyFont="1" applyBorder="1"/>
    <xf numFmtId="44" fontId="8" fillId="0" borderId="10" xfId="1" applyFont="1" applyBorder="1"/>
    <xf numFmtId="44" fontId="9" fillId="0" borderId="16" xfId="0" applyNumberFormat="1" applyFont="1" applyBorder="1"/>
    <xf numFmtId="44" fontId="9" fillId="0" borderId="8" xfId="0" applyNumberFormat="1" applyFont="1" applyBorder="1"/>
    <xf numFmtId="0" fontId="10" fillId="0" borderId="11" xfId="0" applyFont="1" applyBorder="1"/>
    <xf numFmtId="164" fontId="10" fillId="0" borderId="14" xfId="0" applyNumberFormat="1" applyFont="1" applyBorder="1"/>
    <xf numFmtId="0" fontId="10" fillId="0" borderId="7" xfId="0" applyNumberFormat="1" applyFont="1" applyBorder="1"/>
    <xf numFmtId="0" fontId="10" fillId="0" borderId="6" xfId="0" applyNumberFormat="1" applyFont="1" applyBorder="1"/>
    <xf numFmtId="0" fontId="10" fillId="0" borderId="6" xfId="0" applyFont="1" applyBorder="1"/>
    <xf numFmtId="0" fontId="11" fillId="0" borderId="6" xfId="0" applyFont="1" applyBorder="1"/>
    <xf numFmtId="0" fontId="11" fillId="4" borderId="11" xfId="0" applyFont="1" applyFill="1" applyBorder="1"/>
    <xf numFmtId="44" fontId="10" fillId="0" borderId="7" xfId="1" applyFont="1" applyBorder="1"/>
    <xf numFmtId="44" fontId="10" fillId="0" borderId="6" xfId="1" applyFont="1" applyBorder="1"/>
    <xf numFmtId="44" fontId="10" fillId="0" borderId="11" xfId="1" applyFont="1" applyBorder="1"/>
    <xf numFmtId="44" fontId="11" fillId="0" borderId="17" xfId="0" applyNumberFormat="1" applyFont="1" applyBorder="1"/>
    <xf numFmtId="0" fontId="11" fillId="4" borderId="7" xfId="0" applyFont="1" applyFill="1" applyBorder="1"/>
    <xf numFmtId="0" fontId="10" fillId="0" borderId="9" xfId="0" applyFont="1" applyBorder="1"/>
    <xf numFmtId="164" fontId="10" fillId="0" borderId="12" xfId="0" applyNumberFormat="1" applyFont="1" applyBorder="1"/>
    <xf numFmtId="0" fontId="10" fillId="0" borderId="4" xfId="0" applyNumberFormat="1" applyFont="1" applyBorder="1"/>
    <xf numFmtId="0" fontId="10" fillId="0" borderId="3" xfId="0" applyNumberFormat="1" applyFont="1" applyBorder="1"/>
    <xf numFmtId="0" fontId="10" fillId="0" borderId="3" xfId="0" applyFont="1" applyBorder="1"/>
    <xf numFmtId="0" fontId="11" fillId="0" borderId="3" xfId="0" applyFont="1" applyBorder="1"/>
    <xf numFmtId="0" fontId="11" fillId="4" borderId="9" xfId="0" applyFont="1" applyFill="1" applyBorder="1"/>
    <xf numFmtId="44" fontId="10" fillId="0" borderId="4" xfId="1" applyFont="1" applyBorder="1"/>
    <xf numFmtId="44" fontId="10" fillId="0" borderId="3" xfId="1" applyFont="1" applyBorder="1"/>
    <xf numFmtId="44" fontId="10" fillId="0" borderId="9" xfId="1" applyFont="1" applyBorder="1"/>
    <xf numFmtId="44" fontId="11" fillId="0" borderId="15" xfId="0" applyNumberFormat="1" applyFont="1" applyBorder="1"/>
    <xf numFmtId="0" fontId="11" fillId="4" borderId="4" xfId="0" applyFont="1" applyFill="1" applyBorder="1"/>
    <xf numFmtId="0" fontId="10" fillId="0" borderId="23" xfId="0" applyFont="1" applyBorder="1"/>
    <xf numFmtId="164" fontId="10" fillId="0" borderId="20" xfId="0" applyNumberFormat="1" applyFont="1" applyBorder="1"/>
    <xf numFmtId="0" fontId="10" fillId="0" borderId="21" xfId="0" applyNumberFormat="1" applyFont="1" applyBorder="1"/>
    <xf numFmtId="0" fontId="10" fillId="0" borderId="22" xfId="0" applyNumberFormat="1" applyFont="1" applyBorder="1"/>
    <xf numFmtId="0" fontId="10" fillId="0" borderId="22" xfId="0" applyFont="1" applyBorder="1"/>
    <xf numFmtId="0" fontId="11" fillId="0" borderId="22" xfId="0" applyFont="1" applyBorder="1"/>
    <xf numFmtId="0" fontId="11" fillId="0" borderId="19" xfId="0" applyFont="1" applyBorder="1"/>
    <xf numFmtId="44" fontId="10" fillId="0" borderId="21" xfId="1" applyFont="1" applyBorder="1"/>
    <xf numFmtId="44" fontId="10" fillId="0" borderId="22" xfId="1" applyFont="1" applyBorder="1"/>
    <xf numFmtId="44" fontId="10" fillId="0" borderId="19" xfId="1" applyFont="1" applyBorder="1"/>
    <xf numFmtId="44" fontId="11" fillId="0" borderId="23" xfId="0" applyNumberFormat="1" applyFont="1" applyBorder="1"/>
    <xf numFmtId="44" fontId="11" fillId="0" borderId="20" xfId="0" applyNumberFormat="1" applyFont="1" applyBorder="1"/>
    <xf numFmtId="0" fontId="11" fillId="0" borderId="11" xfId="0" applyFont="1" applyBorder="1" applyAlignment="1">
      <alignment wrapText="1"/>
    </xf>
    <xf numFmtId="0" fontId="11" fillId="2" borderId="14" xfId="0" applyFont="1" applyFill="1" applyBorder="1" applyAlignment="1">
      <alignment wrapText="1"/>
    </xf>
    <xf numFmtId="0" fontId="11" fillId="0" borderId="7" xfId="0" applyFont="1" applyBorder="1"/>
    <xf numFmtId="0" fontId="11" fillId="3" borderId="11" xfId="0" applyFont="1" applyFill="1" applyBorder="1" applyAlignment="1">
      <alignment wrapText="1"/>
    </xf>
    <xf numFmtId="44" fontId="11" fillId="0" borderId="7" xfId="0" applyNumberFormat="1" applyFont="1" applyBorder="1"/>
    <xf numFmtId="44" fontId="11" fillId="0" borderId="7" xfId="0" applyNumberFormat="1" applyFont="1" applyFill="1" applyBorder="1"/>
    <xf numFmtId="0" fontId="12" fillId="0" borderId="25" xfId="0" applyNumberFormat="1" applyFont="1" applyBorder="1"/>
    <xf numFmtId="0" fontId="12" fillId="0" borderId="26" xfId="0" applyNumberFormat="1" applyFont="1" applyBorder="1"/>
    <xf numFmtId="0" fontId="12" fillId="0" borderId="26" xfId="0" applyFont="1" applyBorder="1"/>
    <xf numFmtId="0" fontId="12" fillId="4" borderId="26" xfId="0" applyFont="1" applyFill="1" applyBorder="1"/>
    <xf numFmtId="0" fontId="12" fillId="4" borderId="27" xfId="0" applyFont="1" applyFill="1" applyBorder="1"/>
    <xf numFmtId="44" fontId="12" fillId="0" borderId="25" xfId="1" applyFont="1" applyBorder="1"/>
    <xf numFmtId="44" fontId="12" fillId="0" borderId="26" xfId="1" applyFont="1" applyBorder="1"/>
    <xf numFmtId="44" fontId="12" fillId="0" borderId="27" xfId="1" applyFont="1" applyBorder="1"/>
    <xf numFmtId="0" fontId="12" fillId="0" borderId="18" xfId="0" applyFont="1" applyBorder="1" applyAlignment="1">
      <alignment wrapText="1"/>
    </xf>
    <xf numFmtId="0" fontId="7" fillId="0" borderId="18" xfId="0" applyFont="1" applyBorder="1" applyAlignment="1">
      <alignment wrapText="1"/>
    </xf>
    <xf numFmtId="3" fontId="0" fillId="0" borderId="3" xfId="0" applyNumberFormat="1" applyBorder="1"/>
    <xf numFmtId="0" fontId="13" fillId="0" borderId="3" xfId="0" applyNumberFormat="1" applyFont="1" applyBorder="1"/>
    <xf numFmtId="0" fontId="6" fillId="0" borderId="3" xfId="0" applyFont="1" applyBorder="1" applyAlignment="1">
      <alignment wrapText="1"/>
    </xf>
    <xf numFmtId="3" fontId="6" fillId="0" borderId="3" xfId="0" applyNumberFormat="1" applyFont="1" applyBorder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B5-48EF-A9F3-FCFDE35E5247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0B5-48EF-A9F3-FCFDE35E5247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B5-48EF-A9F3-FCFDE35E524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/>
            </c:extLst>
          </c:dLbls>
          <c:cat>
            <c:strRef>
              <c:f>Tabelle2!$A$2:$A$4</c:f>
              <c:strCache>
                <c:ptCount val="3"/>
                <c:pt idx="0">
                  <c:v>Mtb</c:v>
                </c:pt>
                <c:pt idx="1">
                  <c:v>Rennräder</c:v>
                </c:pt>
                <c:pt idx="2">
                  <c:v>Citybikes</c:v>
                </c:pt>
              </c:strCache>
            </c:strRef>
          </c:cat>
          <c:val>
            <c:numRef>
              <c:f>Tabelle2!$B$2:$B$4</c:f>
              <c:numCache>
                <c:formatCode>#,##0</c:formatCode>
                <c:ptCount val="3"/>
                <c:pt idx="0" formatCode="General">
                  <c:v>470</c:v>
                </c:pt>
                <c:pt idx="1">
                  <c:v>980</c:v>
                </c:pt>
                <c:pt idx="2">
                  <c:v>450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B5-48EF-A9F3-FCFDE35E5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</xdr:row>
      <xdr:rowOff>57150</xdr:rowOff>
    </xdr:from>
    <xdr:to>
      <xdr:col>2</xdr:col>
      <xdr:colOff>285750</xdr:colOff>
      <xdr:row>14</xdr:row>
      <xdr:rowOff>166686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zoomScale="80" zoomScaleNormal="80" workbookViewId="0">
      <selection activeCell="G28" sqref="G28"/>
    </sheetView>
  </sheetViews>
  <sheetFormatPr baseColWidth="10" defaultColWidth="9.140625" defaultRowHeight="15" x14ac:dyDescent="0.25"/>
  <cols>
    <col min="1" max="9" width="10.7109375" customWidth="1"/>
    <col min="10" max="10" width="10.85546875" customWidth="1"/>
    <col min="11" max="11" width="16.28515625" customWidth="1"/>
    <col min="12" max="14" width="15.28515625" customWidth="1"/>
    <col min="15" max="16" width="16" customWidth="1"/>
    <col min="17" max="18" width="16.42578125" customWidth="1"/>
    <col min="19" max="1029" width="10.7109375" customWidth="1"/>
  </cols>
  <sheetData>
    <row r="1" spans="1:18" ht="21" x14ac:dyDescent="0.35">
      <c r="A1" s="1" t="s">
        <v>8</v>
      </c>
      <c r="B1" s="2"/>
      <c r="C1" s="2"/>
      <c r="D1" s="2"/>
      <c r="E1" s="2"/>
      <c r="F1" s="2"/>
      <c r="G1" s="2"/>
      <c r="H1" s="3"/>
      <c r="I1" s="4"/>
      <c r="J1" s="26"/>
      <c r="K1" s="24"/>
      <c r="L1" s="4"/>
      <c r="M1" s="13" t="s">
        <v>7</v>
      </c>
    </row>
    <row r="2" spans="1:18" ht="75" x14ac:dyDescent="0.25">
      <c r="A2" s="33" t="s">
        <v>0</v>
      </c>
      <c r="B2" s="34" t="s">
        <v>1</v>
      </c>
      <c r="C2" s="14" t="s">
        <v>9</v>
      </c>
      <c r="D2" s="8" t="s">
        <v>10</v>
      </c>
      <c r="E2" s="5" t="s">
        <v>2</v>
      </c>
      <c r="F2" s="5" t="s">
        <v>3</v>
      </c>
      <c r="G2" s="5" t="s">
        <v>4</v>
      </c>
      <c r="H2" s="5" t="s">
        <v>5</v>
      </c>
      <c r="I2" s="6" t="s">
        <v>12</v>
      </c>
      <c r="J2" s="55" t="s">
        <v>6</v>
      </c>
      <c r="K2" s="25" t="s">
        <v>9</v>
      </c>
      <c r="L2" s="9" t="s">
        <v>10</v>
      </c>
      <c r="M2" s="14" t="s">
        <v>2</v>
      </c>
      <c r="N2" s="8" t="s">
        <v>3</v>
      </c>
      <c r="O2" s="8" t="s">
        <v>4</v>
      </c>
      <c r="P2" s="38" t="s">
        <v>5</v>
      </c>
      <c r="Q2" s="42" t="s">
        <v>12</v>
      </c>
      <c r="R2" s="57" t="s">
        <v>6</v>
      </c>
    </row>
    <row r="3" spans="1:18" x14ac:dyDescent="0.25">
      <c r="A3" s="72">
        <v>7781</v>
      </c>
      <c r="B3" s="73">
        <v>790</v>
      </c>
      <c r="C3" s="74">
        <v>110</v>
      </c>
      <c r="D3" s="75">
        <v>150</v>
      </c>
      <c r="E3" s="76">
        <v>180</v>
      </c>
      <c r="F3" s="76">
        <v>210</v>
      </c>
      <c r="G3" s="76">
        <v>250</v>
      </c>
      <c r="H3" s="76">
        <v>260</v>
      </c>
      <c r="I3" s="77">
        <f>SUM(C3:H3)</f>
        <v>1160</v>
      </c>
      <c r="J3" s="78"/>
      <c r="K3" s="79">
        <f t="shared" ref="K3:L16" si="0">$B$3*C3</f>
        <v>86900</v>
      </c>
      <c r="L3" s="80">
        <f t="shared" si="0"/>
        <v>118500</v>
      </c>
      <c r="M3" s="79">
        <f>$B$3*E3</f>
        <v>142200</v>
      </c>
      <c r="N3" s="80">
        <f>$B$3*F3</f>
        <v>165900</v>
      </c>
      <c r="O3" s="80">
        <f>$B$3*G3</f>
        <v>197500</v>
      </c>
      <c r="P3" s="81">
        <f>$B$3*H3</f>
        <v>205400</v>
      </c>
      <c r="Q3" s="82">
        <f>SUM(M3:P3)</f>
        <v>711000</v>
      </c>
      <c r="R3" s="83"/>
    </row>
    <row r="4" spans="1:18" x14ac:dyDescent="0.25">
      <c r="A4" s="72">
        <v>7782</v>
      </c>
      <c r="B4" s="73">
        <v>810</v>
      </c>
      <c r="C4" s="84">
        <v>120</v>
      </c>
      <c r="D4" s="85">
        <v>140</v>
      </c>
      <c r="E4" s="76">
        <v>170</v>
      </c>
      <c r="F4" s="76">
        <v>220</v>
      </c>
      <c r="G4" s="76">
        <v>280</v>
      </c>
      <c r="H4" s="76">
        <v>300</v>
      </c>
      <c r="I4" s="77">
        <f t="shared" ref="I4:I16" si="1">SUM(C4:H4)</f>
        <v>1230</v>
      </c>
      <c r="J4" s="78"/>
      <c r="K4" s="79">
        <f t="shared" si="0"/>
        <v>94800</v>
      </c>
      <c r="L4" s="80">
        <f t="shared" si="0"/>
        <v>110600</v>
      </c>
      <c r="M4" s="79">
        <f>$B$4*E4</f>
        <v>137700</v>
      </c>
      <c r="N4" s="80">
        <f>$B$4*F4</f>
        <v>178200</v>
      </c>
      <c r="O4" s="80">
        <f>$B$4*G4</f>
        <v>226800</v>
      </c>
      <c r="P4" s="81">
        <f>$B$4*H4</f>
        <v>243000</v>
      </c>
      <c r="Q4" s="82">
        <f t="shared" ref="Q4:Q17" si="2">SUM(M4:P4)</f>
        <v>785700</v>
      </c>
      <c r="R4" s="83"/>
    </row>
    <row r="5" spans="1:18" s="7" customFormat="1" x14ac:dyDescent="0.25">
      <c r="A5" s="72">
        <v>7783</v>
      </c>
      <c r="B5" s="73">
        <v>830</v>
      </c>
      <c r="C5" s="84">
        <v>140</v>
      </c>
      <c r="D5" s="85">
        <v>150</v>
      </c>
      <c r="E5" s="76">
        <v>160</v>
      </c>
      <c r="F5" s="76">
        <v>180</v>
      </c>
      <c r="G5" s="76">
        <v>220</v>
      </c>
      <c r="H5" s="76">
        <v>240</v>
      </c>
      <c r="I5" s="77">
        <f t="shared" si="1"/>
        <v>1090</v>
      </c>
      <c r="J5" s="78"/>
      <c r="K5" s="79">
        <f t="shared" si="0"/>
        <v>110600</v>
      </c>
      <c r="L5" s="80">
        <f t="shared" si="0"/>
        <v>118500</v>
      </c>
      <c r="M5" s="79">
        <f>$B$5*E5</f>
        <v>132800</v>
      </c>
      <c r="N5" s="80">
        <f>$B$5*F5</f>
        <v>149400</v>
      </c>
      <c r="O5" s="80">
        <f>$B$5*G5</f>
        <v>182600</v>
      </c>
      <c r="P5" s="81">
        <f>$B$5*H5</f>
        <v>199200</v>
      </c>
      <c r="Q5" s="82">
        <f t="shared" si="2"/>
        <v>664000</v>
      </c>
      <c r="R5" s="83"/>
    </row>
    <row r="6" spans="1:18" ht="15.75" thickBot="1" x14ac:dyDescent="0.3">
      <c r="A6" s="86">
        <v>7784</v>
      </c>
      <c r="B6" s="87">
        <v>840</v>
      </c>
      <c r="C6" s="88">
        <v>100</v>
      </c>
      <c r="D6" s="89">
        <v>130</v>
      </c>
      <c r="E6" s="90">
        <v>150</v>
      </c>
      <c r="F6" s="90">
        <v>170</v>
      </c>
      <c r="G6" s="90">
        <v>220</v>
      </c>
      <c r="H6" s="90">
        <v>260</v>
      </c>
      <c r="I6" s="91">
        <f t="shared" si="1"/>
        <v>1030</v>
      </c>
      <c r="J6" s="92">
        <f>SUM(I3:I6)</f>
        <v>4510</v>
      </c>
      <c r="K6" s="93">
        <f t="shared" si="0"/>
        <v>79000</v>
      </c>
      <c r="L6" s="94">
        <f t="shared" si="0"/>
        <v>102700</v>
      </c>
      <c r="M6" s="93">
        <f>$B$6*E6</f>
        <v>126000</v>
      </c>
      <c r="N6" s="94">
        <f>$B$6*F6</f>
        <v>142800</v>
      </c>
      <c r="O6" s="94">
        <f>$B$6*G6</f>
        <v>184800</v>
      </c>
      <c r="P6" s="95">
        <f>$B$6*H6</f>
        <v>218400</v>
      </c>
      <c r="Q6" s="96">
        <f t="shared" si="2"/>
        <v>672000</v>
      </c>
      <c r="R6" s="97">
        <f>SUM(Q3:Q6)</f>
        <v>2832700</v>
      </c>
    </row>
    <row r="7" spans="1:18" ht="30.75" thickBot="1" x14ac:dyDescent="0.3">
      <c r="A7" s="148" t="s">
        <v>11</v>
      </c>
      <c r="B7" s="43"/>
      <c r="C7" s="140">
        <f>SUM(C3:C6)</f>
        <v>470</v>
      </c>
      <c r="D7" s="141">
        <f t="shared" ref="D7" si="3">SUM(D3:D6)</f>
        <v>570</v>
      </c>
      <c r="E7" s="142">
        <f t="shared" ref="E7" si="4">SUM(E3:E6)</f>
        <v>660</v>
      </c>
      <c r="F7" s="142">
        <f t="shared" ref="F7" si="5">SUM(F3:F6)</f>
        <v>780</v>
      </c>
      <c r="G7" s="142">
        <f t="shared" ref="G7" si="6">SUM(G3:G6)</f>
        <v>970</v>
      </c>
      <c r="H7" s="142">
        <f t="shared" ref="H7" si="7">SUM(H3:H6)</f>
        <v>1060</v>
      </c>
      <c r="I7" s="143"/>
      <c r="J7" s="144"/>
      <c r="K7" s="145">
        <f>SUM(K3:K6)</f>
        <v>371300</v>
      </c>
      <c r="L7" s="146">
        <f t="shared" ref="L7" si="8">SUM(L3:L6)</f>
        <v>450300</v>
      </c>
      <c r="M7" s="145">
        <f t="shared" ref="M7" si="9">SUM(M3:M6)</f>
        <v>538700</v>
      </c>
      <c r="N7" s="146">
        <f t="shared" ref="N7" si="10">SUM(N3:N6)</f>
        <v>636300</v>
      </c>
      <c r="O7" s="146">
        <f t="shared" ref="O7" si="11">SUM(O3:O6)</f>
        <v>791700</v>
      </c>
      <c r="P7" s="147">
        <f t="shared" ref="P7" si="12">SUM(P3:P6)</f>
        <v>866000</v>
      </c>
      <c r="Q7" s="61"/>
      <c r="R7" s="62"/>
    </row>
    <row r="8" spans="1:18" x14ac:dyDescent="0.25">
      <c r="A8" s="27">
        <v>6212</v>
      </c>
      <c r="B8" s="35">
        <v>780</v>
      </c>
      <c r="C8" s="30">
        <v>230</v>
      </c>
      <c r="D8" s="17">
        <v>220</v>
      </c>
      <c r="E8" s="16">
        <v>210</v>
      </c>
      <c r="F8" s="16">
        <v>200</v>
      </c>
      <c r="G8" s="16">
        <v>190</v>
      </c>
      <c r="H8" s="16">
        <v>180</v>
      </c>
      <c r="I8" s="69">
        <f t="shared" si="1"/>
        <v>1230</v>
      </c>
      <c r="J8" s="67"/>
      <c r="K8" s="18">
        <f t="shared" si="0"/>
        <v>181700</v>
      </c>
      <c r="L8" s="19">
        <f t="shared" si="0"/>
        <v>173800</v>
      </c>
      <c r="M8" s="18">
        <f>$B$8*E8</f>
        <v>163800</v>
      </c>
      <c r="N8" s="19">
        <f>$B$8*F8</f>
        <v>156000</v>
      </c>
      <c r="O8" s="19">
        <f>$B$8*G8</f>
        <v>148200</v>
      </c>
      <c r="P8" s="39">
        <f>$B$8*H8</f>
        <v>140400</v>
      </c>
      <c r="Q8" s="52">
        <f t="shared" si="2"/>
        <v>608400</v>
      </c>
      <c r="R8" s="65"/>
    </row>
    <row r="9" spans="1:18" x14ac:dyDescent="0.25">
      <c r="A9" s="28">
        <v>6213</v>
      </c>
      <c r="B9" s="36">
        <v>800</v>
      </c>
      <c r="C9" s="31">
        <v>250</v>
      </c>
      <c r="D9" s="12">
        <v>220</v>
      </c>
      <c r="E9" s="10">
        <v>220</v>
      </c>
      <c r="F9" s="10">
        <v>210</v>
      </c>
      <c r="G9" s="10">
        <v>200</v>
      </c>
      <c r="H9" s="10">
        <v>190</v>
      </c>
      <c r="I9" s="70">
        <f t="shared" si="1"/>
        <v>1290</v>
      </c>
      <c r="J9" s="68"/>
      <c r="K9" s="15">
        <f t="shared" si="0"/>
        <v>197500</v>
      </c>
      <c r="L9" s="11">
        <f t="shared" si="0"/>
        <v>173800</v>
      </c>
      <c r="M9" s="15">
        <f>$B$9*E9</f>
        <v>176000</v>
      </c>
      <c r="N9" s="11">
        <f>$B$9*F9</f>
        <v>168000</v>
      </c>
      <c r="O9" s="11">
        <f>$B$9*G9</f>
        <v>160000</v>
      </c>
      <c r="P9" s="40">
        <f>$B$9*H9</f>
        <v>152000</v>
      </c>
      <c r="Q9" s="53">
        <f t="shared" si="2"/>
        <v>656000</v>
      </c>
      <c r="R9" s="66"/>
    </row>
    <row r="10" spans="1:18" x14ac:dyDescent="0.25">
      <c r="A10" s="28">
        <v>6214</v>
      </c>
      <c r="B10" s="36">
        <v>820</v>
      </c>
      <c r="C10" s="31">
        <v>240</v>
      </c>
      <c r="D10" s="12">
        <v>240</v>
      </c>
      <c r="E10" s="10">
        <v>230</v>
      </c>
      <c r="F10" s="10">
        <v>220</v>
      </c>
      <c r="G10" s="10">
        <v>220</v>
      </c>
      <c r="H10" s="10">
        <v>210</v>
      </c>
      <c r="I10" s="70">
        <f t="shared" si="1"/>
        <v>1360</v>
      </c>
      <c r="J10" s="68"/>
      <c r="K10" s="15">
        <f t="shared" si="0"/>
        <v>189600</v>
      </c>
      <c r="L10" s="11">
        <f t="shared" si="0"/>
        <v>189600</v>
      </c>
      <c r="M10" s="15">
        <f>$B$10*E10</f>
        <v>188600</v>
      </c>
      <c r="N10" s="11">
        <f>$B$10*F10</f>
        <v>180400</v>
      </c>
      <c r="O10" s="11">
        <f>$B$10*G10</f>
        <v>180400</v>
      </c>
      <c r="P10" s="40">
        <f>$B$10*H10</f>
        <v>172200</v>
      </c>
      <c r="Q10" s="53">
        <f t="shared" si="2"/>
        <v>721600</v>
      </c>
      <c r="R10" s="66"/>
    </row>
    <row r="11" spans="1:18" ht="15.75" thickBot="1" x14ac:dyDescent="0.3">
      <c r="A11" s="29">
        <v>6215</v>
      </c>
      <c r="B11" s="37">
        <v>830</v>
      </c>
      <c r="C11" s="32">
        <v>260</v>
      </c>
      <c r="D11" s="21">
        <v>250</v>
      </c>
      <c r="E11" s="20">
        <v>220</v>
      </c>
      <c r="F11" s="20">
        <v>210</v>
      </c>
      <c r="G11" s="20">
        <v>210</v>
      </c>
      <c r="H11" s="20">
        <v>200</v>
      </c>
      <c r="I11" s="71">
        <f t="shared" si="1"/>
        <v>1350</v>
      </c>
      <c r="J11" s="56">
        <f>SUM(I8:I11)</f>
        <v>5230</v>
      </c>
      <c r="K11" s="22">
        <f t="shared" si="0"/>
        <v>205400</v>
      </c>
      <c r="L11" s="23">
        <f t="shared" si="0"/>
        <v>197500</v>
      </c>
      <c r="M11" s="22">
        <f>$B$11*E11</f>
        <v>182600</v>
      </c>
      <c r="N11" s="23">
        <f>$B$11*F11</f>
        <v>174300</v>
      </c>
      <c r="O11" s="23">
        <f>$B$11*G11</f>
        <v>174300</v>
      </c>
      <c r="P11" s="41">
        <f>$B$11*H11</f>
        <v>166000</v>
      </c>
      <c r="Q11" s="54">
        <f t="shared" si="2"/>
        <v>697200</v>
      </c>
      <c r="R11" s="58">
        <f>SUM(Q8:Q11)</f>
        <v>2683200</v>
      </c>
    </row>
    <row r="12" spans="1:18" ht="30.75" thickBot="1" x14ac:dyDescent="0.3">
      <c r="A12" s="149" t="s">
        <v>11</v>
      </c>
      <c r="B12" s="44"/>
      <c r="C12" s="45">
        <f>SUM(C8:C11)</f>
        <v>980</v>
      </c>
      <c r="D12" s="46">
        <f t="shared" ref="D12" si="13">SUM(D8:D11)</f>
        <v>930</v>
      </c>
      <c r="E12" s="47">
        <f t="shared" ref="E12" si="14">SUM(E8:E11)</f>
        <v>880</v>
      </c>
      <c r="F12" s="47">
        <f t="shared" ref="F12" si="15">SUM(F8:F11)</f>
        <v>840</v>
      </c>
      <c r="G12" s="47">
        <f t="shared" ref="G12" si="16">SUM(G8:G11)</f>
        <v>820</v>
      </c>
      <c r="H12" s="47">
        <f t="shared" ref="H12" si="17">SUM(H8:H11)</f>
        <v>780</v>
      </c>
      <c r="I12" s="59"/>
      <c r="J12" s="60"/>
      <c r="K12" s="48">
        <f>SUM(K8:K11)</f>
        <v>774200</v>
      </c>
      <c r="L12" s="49">
        <f t="shared" ref="L12" si="18">SUM(L8:L11)</f>
        <v>734700</v>
      </c>
      <c r="M12" s="48">
        <f t="shared" ref="M12" si="19">SUM(M8:M11)</f>
        <v>711000</v>
      </c>
      <c r="N12" s="49">
        <f t="shared" ref="N12" si="20">SUM(N8:N11)</f>
        <v>678700</v>
      </c>
      <c r="O12" s="49">
        <f t="shared" ref="O12" si="21">SUM(O8:O11)</f>
        <v>662900</v>
      </c>
      <c r="P12" s="50">
        <f t="shared" ref="P12" si="22">SUM(P8:P11)</f>
        <v>630600</v>
      </c>
      <c r="Q12" s="63"/>
      <c r="R12" s="64"/>
    </row>
    <row r="13" spans="1:18" x14ac:dyDescent="0.25">
      <c r="A13" s="98">
        <v>5431</v>
      </c>
      <c r="B13" s="99">
        <v>770</v>
      </c>
      <c r="C13" s="100">
        <v>110</v>
      </c>
      <c r="D13" s="101">
        <v>110</v>
      </c>
      <c r="E13" s="102">
        <v>120</v>
      </c>
      <c r="F13" s="102">
        <v>110</v>
      </c>
      <c r="G13" s="102">
        <v>130</v>
      </c>
      <c r="H13" s="102">
        <v>110</v>
      </c>
      <c r="I13" s="103">
        <f t="shared" si="1"/>
        <v>690</v>
      </c>
      <c r="J13" s="104"/>
      <c r="K13" s="105">
        <f t="shared" si="0"/>
        <v>86900</v>
      </c>
      <c r="L13" s="106">
        <f t="shared" si="0"/>
        <v>86900</v>
      </c>
      <c r="M13" s="105">
        <f>$B$13*E13</f>
        <v>92400</v>
      </c>
      <c r="N13" s="106">
        <f>$B$13*F13</f>
        <v>84700</v>
      </c>
      <c r="O13" s="106">
        <f>$B$13*G13</f>
        <v>100100</v>
      </c>
      <c r="P13" s="107">
        <f>$B$13*H13</f>
        <v>84700</v>
      </c>
      <c r="Q13" s="108">
        <f t="shared" si="2"/>
        <v>361900</v>
      </c>
      <c r="R13" s="109"/>
    </row>
    <row r="14" spans="1:18" x14ac:dyDescent="0.25">
      <c r="A14" s="110">
        <v>5432</v>
      </c>
      <c r="B14" s="111">
        <v>790</v>
      </c>
      <c r="C14" s="112">
        <v>110</v>
      </c>
      <c r="D14" s="113">
        <v>100</v>
      </c>
      <c r="E14" s="114">
        <v>100</v>
      </c>
      <c r="F14" s="114">
        <v>120</v>
      </c>
      <c r="G14" s="114">
        <v>110</v>
      </c>
      <c r="H14" s="114">
        <v>100</v>
      </c>
      <c r="I14" s="115">
        <f t="shared" si="1"/>
        <v>640</v>
      </c>
      <c r="J14" s="116"/>
      <c r="K14" s="117">
        <f t="shared" si="0"/>
        <v>86900</v>
      </c>
      <c r="L14" s="118">
        <f t="shared" si="0"/>
        <v>79000</v>
      </c>
      <c r="M14" s="117">
        <f>$B$14*E14</f>
        <v>79000</v>
      </c>
      <c r="N14" s="118">
        <f>$B$14*F14</f>
        <v>94800</v>
      </c>
      <c r="O14" s="118">
        <f>$B$14*G14</f>
        <v>86900</v>
      </c>
      <c r="P14" s="119">
        <f>$B$14*H14</f>
        <v>79000</v>
      </c>
      <c r="Q14" s="120">
        <f t="shared" si="2"/>
        <v>339700</v>
      </c>
      <c r="R14" s="121"/>
    </row>
    <row r="15" spans="1:18" x14ac:dyDescent="0.25">
      <c r="A15" s="110">
        <v>5433</v>
      </c>
      <c r="B15" s="111">
        <v>800</v>
      </c>
      <c r="C15" s="112">
        <v>120</v>
      </c>
      <c r="D15" s="113">
        <v>120</v>
      </c>
      <c r="E15" s="114">
        <v>110</v>
      </c>
      <c r="F15" s="114">
        <v>110</v>
      </c>
      <c r="G15" s="114">
        <v>110</v>
      </c>
      <c r="H15" s="114">
        <v>120</v>
      </c>
      <c r="I15" s="115">
        <f t="shared" si="1"/>
        <v>690</v>
      </c>
      <c r="J15" s="116"/>
      <c r="K15" s="117">
        <f t="shared" si="0"/>
        <v>94800</v>
      </c>
      <c r="L15" s="118">
        <f t="shared" si="0"/>
        <v>94800</v>
      </c>
      <c r="M15" s="117">
        <f>$B$15*E15</f>
        <v>88000</v>
      </c>
      <c r="N15" s="118">
        <f>$B$15*F15</f>
        <v>88000</v>
      </c>
      <c r="O15" s="118">
        <f>$B$15*G15</f>
        <v>88000</v>
      </c>
      <c r="P15" s="119">
        <f>$B$15*H15</f>
        <v>96000</v>
      </c>
      <c r="Q15" s="120">
        <f t="shared" si="2"/>
        <v>360000</v>
      </c>
      <c r="R15" s="121"/>
    </row>
    <row r="16" spans="1:18" ht="15.75" thickBot="1" x14ac:dyDescent="0.3">
      <c r="A16" s="122">
        <v>5434</v>
      </c>
      <c r="B16" s="123">
        <v>820</v>
      </c>
      <c r="C16" s="124">
        <v>110</v>
      </c>
      <c r="D16" s="125">
        <v>120</v>
      </c>
      <c r="E16" s="126">
        <v>110</v>
      </c>
      <c r="F16" s="126">
        <v>120</v>
      </c>
      <c r="G16" s="126">
        <v>110</v>
      </c>
      <c r="H16" s="126">
        <v>120</v>
      </c>
      <c r="I16" s="127">
        <f t="shared" si="1"/>
        <v>690</v>
      </c>
      <c r="J16" s="128">
        <f>SUM(I13:I16)</f>
        <v>2710</v>
      </c>
      <c r="K16" s="129">
        <f t="shared" si="0"/>
        <v>86900</v>
      </c>
      <c r="L16" s="130">
        <f t="shared" si="0"/>
        <v>94800</v>
      </c>
      <c r="M16" s="129">
        <f>$B$16*E16</f>
        <v>90200</v>
      </c>
      <c r="N16" s="130">
        <f>$B$16*F16</f>
        <v>98400</v>
      </c>
      <c r="O16" s="130">
        <f>$B$16*G16</f>
        <v>90200</v>
      </c>
      <c r="P16" s="131">
        <f>$B$16*H16</f>
        <v>98400</v>
      </c>
      <c r="Q16" s="132">
        <f t="shared" si="2"/>
        <v>377200</v>
      </c>
      <c r="R16" s="133">
        <f>SUM(Q13:Q16)</f>
        <v>1438800</v>
      </c>
    </row>
    <row r="17" spans="1:18" ht="30" x14ac:dyDescent="0.25">
      <c r="A17" s="134" t="s">
        <v>11</v>
      </c>
      <c r="B17" s="135"/>
      <c r="C17" s="136">
        <f>SUM(C13:C16)</f>
        <v>450</v>
      </c>
      <c r="D17" s="136">
        <f t="shared" ref="D17:H17" si="23">SUM(D13:D16)</f>
        <v>450</v>
      </c>
      <c r="E17" s="136">
        <f t="shared" si="23"/>
        <v>440</v>
      </c>
      <c r="F17" s="136">
        <f t="shared" si="23"/>
        <v>460</v>
      </c>
      <c r="G17" s="136">
        <f t="shared" si="23"/>
        <v>460</v>
      </c>
      <c r="H17" s="136">
        <f t="shared" si="23"/>
        <v>450</v>
      </c>
      <c r="I17" s="136">
        <f t="shared" ref="I17" si="24">SUM(I13:I16)</f>
        <v>2710</v>
      </c>
      <c r="J17" s="137">
        <f t="shared" ref="J17" si="25">SUM(J3:J16)</f>
        <v>12450</v>
      </c>
      <c r="K17" s="138">
        <f>SUM(K13:K16)</f>
        <v>355500</v>
      </c>
      <c r="L17" s="138">
        <f t="shared" ref="L17:P17" si="26">SUM(L13:L16)</f>
        <v>355500</v>
      </c>
      <c r="M17" s="138">
        <f t="shared" si="26"/>
        <v>349600</v>
      </c>
      <c r="N17" s="138">
        <f t="shared" si="26"/>
        <v>365900</v>
      </c>
      <c r="O17" s="138">
        <f t="shared" si="26"/>
        <v>365200</v>
      </c>
      <c r="P17" s="138">
        <f t="shared" si="26"/>
        <v>358100</v>
      </c>
      <c r="Q17" s="108">
        <f t="shared" si="2"/>
        <v>1438800</v>
      </c>
      <c r="R17" s="139">
        <f>SUM(R3:R16)</f>
        <v>6954700</v>
      </c>
    </row>
  </sheetData>
  <pageMargins left="0.7" right="0.7" top="0.78749999999999998" bottom="0.78749999999999998" header="0.51180555555555496" footer="0.51180555555555496"/>
  <pageSetup paperSize="9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zoomScaleNormal="100" workbookViewId="0">
      <selection activeCell="G30" sqref="G30"/>
    </sheetView>
  </sheetViews>
  <sheetFormatPr baseColWidth="10" defaultColWidth="9.140625" defaultRowHeight="15" x14ac:dyDescent="0.25"/>
  <cols>
    <col min="1" max="1" width="18.85546875" customWidth="1"/>
    <col min="2" max="2" width="15.28515625" customWidth="1"/>
    <col min="3" max="1025" width="10.7109375" customWidth="1"/>
  </cols>
  <sheetData>
    <row r="1" spans="1:3" ht="30" x14ac:dyDescent="0.25">
      <c r="A1" s="152" t="s">
        <v>17</v>
      </c>
      <c r="B1" s="153" t="s">
        <v>9</v>
      </c>
      <c r="C1" t="s">
        <v>16</v>
      </c>
    </row>
    <row r="2" spans="1:3" x14ac:dyDescent="0.25">
      <c r="A2" s="51" t="s">
        <v>13</v>
      </c>
      <c r="B2" s="151">
        <f>Tabelle1!C7</f>
        <v>470</v>
      </c>
      <c r="C2" t="s">
        <v>16</v>
      </c>
    </row>
    <row r="3" spans="1:3" x14ac:dyDescent="0.25">
      <c r="A3" s="51" t="s">
        <v>14</v>
      </c>
      <c r="B3" s="150">
        <f>Tabelle1!C12</f>
        <v>980</v>
      </c>
    </row>
    <row r="4" spans="1:3" x14ac:dyDescent="0.25">
      <c r="A4" s="51" t="s">
        <v>15</v>
      </c>
      <c r="B4" s="150">
        <f>Tabelle1!C17</f>
        <v>450</v>
      </c>
    </row>
  </sheetData>
  <pageMargins left="0.7" right="0.7" top="0.78749999999999998" bottom="0.78749999999999998" header="0.51180555555555496" footer="0.51180555555555496"/>
  <pageSetup paperSize="9" firstPageNumber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9.140625" defaultRowHeight="15" x14ac:dyDescent="0.25"/>
  <cols>
    <col min="1" max="1025" width="10.7109375" customWidth="1"/>
  </cols>
  <sheetData/>
  <pageMargins left="0.7" right="0.7" top="0.78749999999999998" bottom="0.78749999999999998" header="0.51180555555555496" footer="0.51180555555555496"/>
  <pageSetup paperSize="9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101ABF8D02C54D921D47DF7E4D6420" ma:contentTypeVersion="" ma:contentTypeDescription="Ein neues Dokument erstellen." ma:contentTypeScope="" ma:versionID="d42b4bac598869b492708c51cb3a5dd7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240133-8773-4F1C-B3AD-90C917C6719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55696b60-0389-45c2-bb8c-032517eb46a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09C7875-EF09-4844-8B18-45052BD17C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AE8D8A-B853-4D6D-8E4E-77AF066F7F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Barbian, Markus (ZSL)</cp:lastModifiedBy>
  <cp:revision>1</cp:revision>
  <cp:lastPrinted>2020-04-16T08:10:27Z</cp:lastPrinted>
  <dcterms:created xsi:type="dcterms:W3CDTF">2020-01-25T10:42:27Z</dcterms:created>
  <dcterms:modified xsi:type="dcterms:W3CDTF">2020-07-28T13:04:32Z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0x01010005101ABF8D02C54D921D47DF7E4D6420</vt:lpwstr>
  </property>
</Properties>
</file>