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drawings/drawing2.xml" ContentType="application/vnd.openxmlformats-officedocument.drawing+xml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Hege\Documents\!Cloud\BPE_2 TK\Lernfortschritt_1\Lösungen\"/>
    </mc:Choice>
  </mc:AlternateContent>
  <bookViews>
    <workbookView xWindow="7095" yWindow="1110" windowWidth="17715" windowHeight="11250"/>
  </bookViews>
  <sheets>
    <sheet name="Ergebnisansicht" sheetId="1" r:id="rId1"/>
    <sheet name="Preisliste" sheetId="2" r:id="rId2"/>
    <sheet name="Formelansicht" sheetId="5" r:id="rId3"/>
  </sheets>
  <calcPr calcId="152511"/>
</workbook>
</file>

<file path=xl/calcChain.xml><?xml version="1.0" encoding="utf-8"?>
<calcChain xmlns="http://schemas.openxmlformats.org/spreadsheetml/2006/main">
  <c r="G18" i="5" l="1"/>
  <c r="G17" i="5"/>
  <c r="G16" i="5"/>
  <c r="G15" i="5"/>
  <c r="G14" i="5"/>
  <c r="G13" i="5"/>
  <c r="G11" i="5"/>
  <c r="G10" i="5"/>
  <c r="G8" i="5"/>
  <c r="G20" i="5" s="1"/>
  <c r="G4" i="5"/>
  <c r="G6" i="5" s="1"/>
  <c r="G3" i="5"/>
  <c r="G18" i="1" l="1"/>
  <c r="G17" i="1"/>
  <c r="G16" i="1"/>
  <c r="G15" i="1"/>
  <c r="G14" i="1"/>
  <c r="G13" i="1"/>
  <c r="G11" i="1"/>
  <c r="G10" i="1"/>
  <c r="G8" i="1" l="1"/>
  <c r="G20" i="1" s="1"/>
  <c r="G4" i="1"/>
  <c r="G6" i="1" s="1"/>
  <c r="G3" i="1"/>
</calcChain>
</file>

<file path=xl/sharedStrings.xml><?xml version="1.0" encoding="utf-8"?>
<sst xmlns="http://schemas.openxmlformats.org/spreadsheetml/2006/main" count="60" uniqueCount="26">
  <si>
    <t>Preisliste:</t>
  </si>
  <si>
    <t>Stunden:</t>
  </si>
  <si>
    <t>Preis:</t>
  </si>
  <si>
    <t>BADLANTIC Freizeitbad</t>
  </si>
  <si>
    <t>Rechnung:</t>
  </si>
  <si>
    <t>Besuchsdauer:</t>
  </si>
  <si>
    <t>Besuchsdauer</t>
  </si>
  <si>
    <t>Besuchstag</t>
  </si>
  <si>
    <t>Besuchszeit Ende</t>
  </si>
  <si>
    <t>Besuchszeit Anfang</t>
  </si>
  <si>
    <t>Saunazuschlag:</t>
  </si>
  <si>
    <t>Massage:</t>
  </si>
  <si>
    <t>Badebedarfsartikel
(ohne Zeitlimit):</t>
  </si>
  <si>
    <t>1 - Standard</t>
  </si>
  <si>
    <t>Badeanzug</t>
  </si>
  <si>
    <t>2 - Shiatzu</t>
  </si>
  <si>
    <t>Badehose</t>
  </si>
  <si>
    <t>3 - Luxus</t>
  </si>
  <si>
    <t>Badekappe</t>
  </si>
  <si>
    <t>Bikini</t>
  </si>
  <si>
    <t>Chlorbrille</t>
  </si>
  <si>
    <t>Badelaken</t>
  </si>
  <si>
    <t>Ausleihe von:</t>
  </si>
  <si>
    <t>Summe :</t>
  </si>
  <si>
    <t>Zusatzangebot</t>
  </si>
  <si>
    <t>Ausleihe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</si>
</sst>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#,##0.00\ [$€-1];\-#,##0.00\ [$€-1]"/>
    <numFmt numFmtId="165" formatCode="#,##0.00\ [$€-1]"/>
    <numFmt numFmtId="166" formatCode="h:mm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5"/>
      <color rgb="FF0070C0"/>
      <name val="Verdana"/>
      <family val="2"/>
    </font>
    <font>
      <b/>
      <sz val="14"/>
      <color rgb="FF0070C0"/>
      <name val="Calibri"/>
      <family val="2"/>
      <scheme val="minor"/>
    </font>
    <font>
      <b/>
      <sz val="12"/>
      <color rgb="FF0070C0"/>
      <name val="Verdana"/>
      <family val="2"/>
    </font>
    <font>
      <sz val="10"/>
      <color rgb="FF0070C0"/>
      <name val="Verdana"/>
      <family val="2"/>
    </font>
    <font>
      <sz val="10"/>
      <color rgb="FFFF0000"/>
      <name val="Verdana"/>
      <family val="2"/>
    </font>
    <font>
      <sz val="10"/>
      <color rgb="FF00B050"/>
      <name val="Verdana"/>
      <family val="2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  <font>
      <sz val="14"/>
      <color rgb="FF0070C0"/>
      <name val="Arial"/>
      <family val="2"/>
    </font>
    <font>
      <b/>
      <sz val="12"/>
      <color rgb="FF0070C0"/>
      <name val="Arial"/>
      <family val="2"/>
    </font>
    <font>
      <b/>
      <sz val="10"/>
      <color rgb="FF0070C0"/>
      <name val="Arial"/>
      <family val="2"/>
    </font>
    <font>
      <b/>
      <sz val="10"/>
      <color rgb="FF00B05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1" xfId="0" applyFont="1" applyBorder="1"/>
    <xf numFmtId="0" fontId="4" fillId="0" borderId="0" xfId="0" applyFont="1"/>
    <xf numFmtId="0" fontId="5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left"/>
    </xf>
    <xf numFmtId="165" fontId="7" fillId="0" borderId="0" xfId="0" applyNumberFormat="1" applyFont="1" applyBorder="1"/>
    <xf numFmtId="22" fontId="0" fillId="0" borderId="0" xfId="0" applyNumberFormat="1"/>
    <xf numFmtId="0" fontId="9" fillId="0" borderId="0" xfId="0" applyFont="1"/>
    <xf numFmtId="14" fontId="2" fillId="0" borderId="0" xfId="0" applyNumberFormat="1" applyFont="1"/>
    <xf numFmtId="20" fontId="2" fillId="0" borderId="0" xfId="0" applyNumberFormat="1" applyFont="1"/>
    <xf numFmtId="3" fontId="8" fillId="0" borderId="0" xfId="0" applyNumberFormat="1" applyFont="1" applyBorder="1" applyAlignment="1">
      <alignment horizontal="right"/>
    </xf>
    <xf numFmtId="0" fontId="11" fillId="0" borderId="0" xfId="0" applyFont="1" applyBorder="1"/>
    <xf numFmtId="0" fontId="9" fillId="0" borderId="0" xfId="0" applyFont="1" applyBorder="1"/>
    <xf numFmtId="0" fontId="0" fillId="0" borderId="0" xfId="0" applyBorder="1"/>
    <xf numFmtId="0" fontId="12" fillId="0" borderId="0" xfId="0" applyFont="1" applyBorder="1" applyAlignment="1">
      <alignment vertical="center"/>
    </xf>
    <xf numFmtId="0" fontId="13" fillId="0" borderId="0" xfId="0" applyFont="1" applyBorder="1"/>
    <xf numFmtId="164" fontId="10" fillId="0" borderId="0" xfId="1" applyNumberFormat="1" applyFont="1" applyBorder="1"/>
    <xf numFmtId="164" fontId="10" fillId="0" borderId="0" xfId="1" applyNumberFormat="1" applyFont="1" applyFill="1" applyBorder="1"/>
    <xf numFmtId="166" fontId="2" fillId="0" borderId="0" xfId="0" applyNumberFormat="1" applyFont="1"/>
    <xf numFmtId="1" fontId="10" fillId="0" borderId="0" xfId="0" applyNumberFormat="1" applyFont="1" applyBorder="1"/>
    <xf numFmtId="0" fontId="10" fillId="0" borderId="0" xfId="0" applyFont="1" applyBorder="1"/>
    <xf numFmtId="0" fontId="10" fillId="0" borderId="0" xfId="0" applyFont="1" applyFill="1" applyBorder="1"/>
    <xf numFmtId="0" fontId="14" fillId="0" borderId="0" xfId="0" applyFont="1" applyBorder="1"/>
    <xf numFmtId="0" fontId="6" fillId="0" borderId="0" xfId="0" applyFont="1" applyBorder="1" applyAlignment="1">
      <alignment horizontal="right"/>
    </xf>
    <xf numFmtId="0" fontId="15" fillId="0" borderId="0" xfId="0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2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8BD21D2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13.emf"/><Relationship Id="rId3" Type="http://schemas.openxmlformats.org/officeDocument/2006/relationships/image" Target="../media/image18.emf"/><Relationship Id="rId7" Type="http://schemas.openxmlformats.org/officeDocument/2006/relationships/image" Target="../media/image14.emf"/><Relationship Id="rId2" Type="http://schemas.openxmlformats.org/officeDocument/2006/relationships/image" Target="../media/image19.emf"/><Relationship Id="rId1" Type="http://schemas.openxmlformats.org/officeDocument/2006/relationships/image" Target="../media/image20.emf"/><Relationship Id="rId6" Type="http://schemas.openxmlformats.org/officeDocument/2006/relationships/image" Target="../media/image15.emf"/><Relationship Id="rId5" Type="http://schemas.openxmlformats.org/officeDocument/2006/relationships/image" Target="../media/image16.emf"/><Relationship Id="rId10" Type="http://schemas.openxmlformats.org/officeDocument/2006/relationships/image" Target="../media/image11.emf"/><Relationship Id="rId4" Type="http://schemas.openxmlformats.org/officeDocument/2006/relationships/image" Target="../media/image17.emf"/><Relationship Id="rId9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3</xdr:row>
          <xdr:rowOff>76200</xdr:rowOff>
        </xdr:from>
        <xdr:to>
          <xdr:col>1</xdr:col>
          <xdr:colOff>647700</xdr:colOff>
          <xdr:row>15</xdr:row>
          <xdr:rowOff>180975</xdr:rowOff>
        </xdr:to>
        <xdr:sp macro="" textlink="">
          <xdr:nvSpPr>
            <xdr:cNvPr id="1028" name="lfBesuchsdauer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752475</xdr:colOff>
      <xdr:row>18</xdr:row>
      <xdr:rowOff>85725</xdr:rowOff>
    </xdr:from>
    <xdr:to>
      <xdr:col>7</xdr:col>
      <xdr:colOff>28575</xdr:colOff>
      <xdr:row>18</xdr:row>
      <xdr:rowOff>95250</xdr:rowOff>
    </xdr:to>
    <xdr:cxnSp macro="">
      <xdr:nvCxnSpPr>
        <xdr:cNvPr id="3" name="Gerade Verbindung 2"/>
        <xdr:cNvCxnSpPr/>
      </xdr:nvCxnSpPr>
      <xdr:spPr>
        <a:xfrm>
          <a:off x="3800475" y="3638550"/>
          <a:ext cx="2457450" cy="9525"/>
        </a:xfrm>
        <a:prstGeom prst="line">
          <a:avLst/>
        </a:prstGeom>
        <a:ln w="158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19</xdr:row>
          <xdr:rowOff>142875</xdr:rowOff>
        </xdr:from>
        <xdr:to>
          <xdr:col>1</xdr:col>
          <xdr:colOff>266700</xdr:colOff>
          <xdr:row>21</xdr:row>
          <xdr:rowOff>38100</xdr:rowOff>
        </xdr:to>
        <xdr:sp macro="" textlink="">
          <xdr:nvSpPr>
            <xdr:cNvPr id="1029" name="CheckBox1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21</xdr:row>
          <xdr:rowOff>161925</xdr:rowOff>
        </xdr:from>
        <xdr:to>
          <xdr:col>1</xdr:col>
          <xdr:colOff>381000</xdr:colOff>
          <xdr:row>23</xdr:row>
          <xdr:rowOff>57150</xdr:rowOff>
        </xdr:to>
        <xdr:sp macro="" textlink="">
          <xdr:nvSpPr>
            <xdr:cNvPr id="1030" name="CheckBox2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21</xdr:row>
          <xdr:rowOff>123825</xdr:rowOff>
        </xdr:from>
        <xdr:to>
          <xdr:col>4</xdr:col>
          <xdr:colOff>133350</xdr:colOff>
          <xdr:row>22</xdr:row>
          <xdr:rowOff>180975</xdr:rowOff>
        </xdr:to>
        <xdr:sp macro="" textlink="">
          <xdr:nvSpPr>
            <xdr:cNvPr id="1031" name="ComboBox1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27</xdr:row>
          <xdr:rowOff>152400</xdr:rowOff>
        </xdr:from>
        <xdr:to>
          <xdr:col>1</xdr:col>
          <xdr:colOff>257175</xdr:colOff>
          <xdr:row>29</xdr:row>
          <xdr:rowOff>47625</xdr:rowOff>
        </xdr:to>
        <xdr:sp macro="" textlink="">
          <xdr:nvSpPr>
            <xdr:cNvPr id="1032" name="CheckBox3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29</xdr:row>
          <xdr:rowOff>161925</xdr:rowOff>
        </xdr:from>
        <xdr:to>
          <xdr:col>1</xdr:col>
          <xdr:colOff>361950</xdr:colOff>
          <xdr:row>31</xdr:row>
          <xdr:rowOff>57150</xdr:rowOff>
        </xdr:to>
        <xdr:sp macro="" textlink="">
          <xdr:nvSpPr>
            <xdr:cNvPr id="1033" name="CheckBox4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31</xdr:row>
          <xdr:rowOff>161925</xdr:rowOff>
        </xdr:from>
        <xdr:to>
          <xdr:col>1</xdr:col>
          <xdr:colOff>247650</xdr:colOff>
          <xdr:row>33</xdr:row>
          <xdr:rowOff>57150</xdr:rowOff>
        </xdr:to>
        <xdr:sp macro="" textlink="">
          <xdr:nvSpPr>
            <xdr:cNvPr id="1034" name="CheckBox5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</xdr:colOff>
          <xdr:row>27</xdr:row>
          <xdr:rowOff>161925</xdr:rowOff>
        </xdr:from>
        <xdr:to>
          <xdr:col>3</xdr:col>
          <xdr:colOff>285750</xdr:colOff>
          <xdr:row>29</xdr:row>
          <xdr:rowOff>57150</xdr:rowOff>
        </xdr:to>
        <xdr:sp macro="" textlink="">
          <xdr:nvSpPr>
            <xdr:cNvPr id="1035" name="CheckBox6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29</xdr:row>
          <xdr:rowOff>152400</xdr:rowOff>
        </xdr:from>
        <xdr:to>
          <xdr:col>3</xdr:col>
          <xdr:colOff>390525</xdr:colOff>
          <xdr:row>31</xdr:row>
          <xdr:rowOff>47625</xdr:rowOff>
        </xdr:to>
        <xdr:sp macro="" textlink="">
          <xdr:nvSpPr>
            <xdr:cNvPr id="1036" name="CheckBox7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31</xdr:row>
          <xdr:rowOff>142875</xdr:rowOff>
        </xdr:from>
        <xdr:to>
          <xdr:col>3</xdr:col>
          <xdr:colOff>295275</xdr:colOff>
          <xdr:row>33</xdr:row>
          <xdr:rowOff>38100</xdr:rowOff>
        </xdr:to>
        <xdr:sp macro="" textlink="">
          <xdr:nvSpPr>
            <xdr:cNvPr id="1037" name="CheckBox8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3</xdr:row>
          <xdr:rowOff>76200</xdr:rowOff>
        </xdr:from>
        <xdr:to>
          <xdr:col>2</xdr:col>
          <xdr:colOff>266700</xdr:colOff>
          <xdr:row>15</xdr:row>
          <xdr:rowOff>180975</xdr:rowOff>
        </xdr:to>
        <xdr:sp macro="" textlink="">
          <xdr:nvSpPr>
            <xdr:cNvPr id="5121" name="lfBesuchsdauer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752475</xdr:colOff>
      <xdr:row>18</xdr:row>
      <xdr:rowOff>85725</xdr:rowOff>
    </xdr:from>
    <xdr:to>
      <xdr:col>7</xdr:col>
      <xdr:colOff>28575</xdr:colOff>
      <xdr:row>18</xdr:row>
      <xdr:rowOff>95250</xdr:rowOff>
    </xdr:to>
    <xdr:cxnSp macro="">
      <xdr:nvCxnSpPr>
        <xdr:cNvPr id="3" name="Gerade Verbindung 2"/>
        <xdr:cNvCxnSpPr/>
      </xdr:nvCxnSpPr>
      <xdr:spPr>
        <a:xfrm>
          <a:off x="3800475" y="3638550"/>
          <a:ext cx="2457450" cy="9525"/>
        </a:xfrm>
        <a:prstGeom prst="line">
          <a:avLst/>
        </a:prstGeom>
        <a:ln w="158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19</xdr:row>
          <xdr:rowOff>142875</xdr:rowOff>
        </xdr:from>
        <xdr:to>
          <xdr:col>1</xdr:col>
          <xdr:colOff>266700</xdr:colOff>
          <xdr:row>21</xdr:row>
          <xdr:rowOff>38100</xdr:rowOff>
        </xdr:to>
        <xdr:sp macro="" textlink="">
          <xdr:nvSpPr>
            <xdr:cNvPr id="5122" name="CheckBox1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21</xdr:row>
          <xdr:rowOff>161925</xdr:rowOff>
        </xdr:from>
        <xdr:to>
          <xdr:col>2</xdr:col>
          <xdr:colOff>0</xdr:colOff>
          <xdr:row>23</xdr:row>
          <xdr:rowOff>57150</xdr:rowOff>
        </xdr:to>
        <xdr:sp macro="" textlink="">
          <xdr:nvSpPr>
            <xdr:cNvPr id="5123" name="CheckBox2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21</xdr:row>
          <xdr:rowOff>123825</xdr:rowOff>
        </xdr:from>
        <xdr:to>
          <xdr:col>5</xdr:col>
          <xdr:colOff>516031</xdr:colOff>
          <xdr:row>22</xdr:row>
          <xdr:rowOff>180975</xdr:rowOff>
        </xdr:to>
        <xdr:sp macro="" textlink="">
          <xdr:nvSpPr>
            <xdr:cNvPr id="5124" name="ComboBox1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27</xdr:row>
          <xdr:rowOff>152400</xdr:rowOff>
        </xdr:from>
        <xdr:to>
          <xdr:col>1</xdr:col>
          <xdr:colOff>257175</xdr:colOff>
          <xdr:row>29</xdr:row>
          <xdr:rowOff>47625</xdr:rowOff>
        </xdr:to>
        <xdr:sp macro="" textlink="">
          <xdr:nvSpPr>
            <xdr:cNvPr id="5125" name="CheckBox3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29</xdr:row>
          <xdr:rowOff>161925</xdr:rowOff>
        </xdr:from>
        <xdr:to>
          <xdr:col>1</xdr:col>
          <xdr:colOff>361950</xdr:colOff>
          <xdr:row>31</xdr:row>
          <xdr:rowOff>57150</xdr:rowOff>
        </xdr:to>
        <xdr:sp macro="" textlink="">
          <xdr:nvSpPr>
            <xdr:cNvPr id="5126" name="CheckBox4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31</xdr:row>
          <xdr:rowOff>161925</xdr:rowOff>
        </xdr:from>
        <xdr:to>
          <xdr:col>1</xdr:col>
          <xdr:colOff>247650</xdr:colOff>
          <xdr:row>33</xdr:row>
          <xdr:rowOff>57150</xdr:rowOff>
        </xdr:to>
        <xdr:sp macro="" textlink="">
          <xdr:nvSpPr>
            <xdr:cNvPr id="5127" name="CheckBox5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</xdr:colOff>
          <xdr:row>27</xdr:row>
          <xdr:rowOff>161925</xdr:rowOff>
        </xdr:from>
        <xdr:to>
          <xdr:col>4</xdr:col>
          <xdr:colOff>286870</xdr:colOff>
          <xdr:row>29</xdr:row>
          <xdr:rowOff>57150</xdr:rowOff>
        </xdr:to>
        <xdr:sp macro="" textlink="">
          <xdr:nvSpPr>
            <xdr:cNvPr id="5128" name="CheckBox6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29</xdr:row>
          <xdr:rowOff>152400</xdr:rowOff>
        </xdr:from>
        <xdr:to>
          <xdr:col>5</xdr:col>
          <xdr:colOff>10645</xdr:colOff>
          <xdr:row>31</xdr:row>
          <xdr:rowOff>47625</xdr:rowOff>
        </xdr:to>
        <xdr:sp macro="" textlink="">
          <xdr:nvSpPr>
            <xdr:cNvPr id="5129" name="CheckBox7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31</xdr:row>
          <xdr:rowOff>142875</xdr:rowOff>
        </xdr:from>
        <xdr:to>
          <xdr:col>4</xdr:col>
          <xdr:colOff>296395</xdr:colOff>
          <xdr:row>33</xdr:row>
          <xdr:rowOff>38100</xdr:rowOff>
        </xdr:to>
        <xdr:sp macro="" textlink="">
          <xdr:nvSpPr>
            <xdr:cNvPr id="5130" name="CheckBox8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20" Type="http://schemas.openxmlformats.org/officeDocument/2006/relationships/control" Target="../activeX/activeX9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Relationship Id="rId22" Type="http://schemas.openxmlformats.org/officeDocument/2006/relationships/control" Target="../activeX/activeX10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3.xml"/><Relationship Id="rId13" Type="http://schemas.openxmlformats.org/officeDocument/2006/relationships/image" Target="../media/image15.emf"/><Relationship Id="rId18" Type="http://schemas.openxmlformats.org/officeDocument/2006/relationships/control" Target="../activeX/activeX18.xml"/><Relationship Id="rId3" Type="http://schemas.openxmlformats.org/officeDocument/2006/relationships/vmlDrawing" Target="../drawings/vmlDrawing2.vml"/><Relationship Id="rId21" Type="http://schemas.openxmlformats.org/officeDocument/2006/relationships/image" Target="../media/image19.emf"/><Relationship Id="rId7" Type="http://schemas.openxmlformats.org/officeDocument/2006/relationships/image" Target="../media/image12.emf"/><Relationship Id="rId12" Type="http://schemas.openxmlformats.org/officeDocument/2006/relationships/control" Target="../activeX/activeX15.xml"/><Relationship Id="rId17" Type="http://schemas.openxmlformats.org/officeDocument/2006/relationships/image" Target="../media/image17.emf"/><Relationship Id="rId2" Type="http://schemas.openxmlformats.org/officeDocument/2006/relationships/drawing" Target="../drawings/drawing2.xml"/><Relationship Id="rId16" Type="http://schemas.openxmlformats.org/officeDocument/2006/relationships/control" Target="../activeX/activeX17.xml"/><Relationship Id="rId20" Type="http://schemas.openxmlformats.org/officeDocument/2006/relationships/control" Target="../activeX/activeX19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12.xml"/><Relationship Id="rId11" Type="http://schemas.openxmlformats.org/officeDocument/2006/relationships/image" Target="../media/image14.emf"/><Relationship Id="rId5" Type="http://schemas.openxmlformats.org/officeDocument/2006/relationships/image" Target="../media/image11.emf"/><Relationship Id="rId15" Type="http://schemas.openxmlformats.org/officeDocument/2006/relationships/image" Target="../media/image16.emf"/><Relationship Id="rId23" Type="http://schemas.openxmlformats.org/officeDocument/2006/relationships/image" Target="../media/image20.emf"/><Relationship Id="rId10" Type="http://schemas.openxmlformats.org/officeDocument/2006/relationships/control" Target="../activeX/activeX14.xml"/><Relationship Id="rId19" Type="http://schemas.openxmlformats.org/officeDocument/2006/relationships/image" Target="../media/image18.emf"/><Relationship Id="rId4" Type="http://schemas.openxmlformats.org/officeDocument/2006/relationships/control" Target="../activeX/activeX11.xml"/><Relationship Id="rId9" Type="http://schemas.openxmlformats.org/officeDocument/2006/relationships/image" Target="../media/image13.emf"/><Relationship Id="rId14" Type="http://schemas.openxmlformats.org/officeDocument/2006/relationships/control" Target="../activeX/activeX16.xml"/><Relationship Id="rId22" Type="http://schemas.openxmlformats.org/officeDocument/2006/relationships/control" Target="../activeX/activeX2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H33"/>
  <sheetViews>
    <sheetView tabSelected="1" workbookViewId="0"/>
  </sheetViews>
  <sheetFormatPr baseColWidth="10" defaultRowHeight="15" x14ac:dyDescent="0.25"/>
  <cols>
    <col min="6" max="6" width="21.140625" customWidth="1"/>
    <col min="7" max="8" width="15.140625" bestFit="1" customWidth="1"/>
  </cols>
  <sheetData>
    <row r="1" spans="1:8" ht="20.25" x14ac:dyDescent="0.3">
      <c r="A1" s="1" t="s">
        <v>3</v>
      </c>
    </row>
    <row r="2" spans="1:8" ht="15.75" x14ac:dyDescent="0.25">
      <c r="F2" s="3" t="s">
        <v>4</v>
      </c>
      <c r="G2" s="4"/>
    </row>
    <row r="3" spans="1:8" ht="18.75" x14ac:dyDescent="0.3">
      <c r="A3" s="2" t="s">
        <v>6</v>
      </c>
      <c r="F3" s="8" t="s">
        <v>7</v>
      </c>
      <c r="G3" s="9">
        <f ca="1" xml:space="preserve"> TODAY()</f>
        <v>43282</v>
      </c>
    </row>
    <row r="4" spans="1:8" x14ac:dyDescent="0.25">
      <c r="F4" s="5" t="s">
        <v>9</v>
      </c>
      <c r="G4" s="19">
        <f ca="1">NOW()</f>
        <v>43282.428617592595</v>
      </c>
      <c r="H4" s="7"/>
    </row>
    <row r="5" spans="1:8" x14ac:dyDescent="0.25">
      <c r="F5" s="5" t="s">
        <v>5</v>
      </c>
      <c r="G5" s="11">
        <v>5</v>
      </c>
    </row>
    <row r="6" spans="1:8" x14ac:dyDescent="0.25">
      <c r="F6" s="5" t="s">
        <v>8</v>
      </c>
      <c r="G6" s="10">
        <f ca="1">G4+TIME(G5,0,0)</f>
        <v>43282.636950925931</v>
      </c>
    </row>
    <row r="8" spans="1:8" x14ac:dyDescent="0.25">
      <c r="F8" s="4" t="s">
        <v>2</v>
      </c>
      <c r="G8" s="6">
        <f>VLOOKUP(G5,Preisliste!A4:B15,2,FALSE)</f>
        <v>8.5</v>
      </c>
    </row>
    <row r="10" spans="1:8" x14ac:dyDescent="0.25">
      <c r="F10" s="4" t="s">
        <v>10</v>
      </c>
      <c r="G10" s="6">
        <f>IF(A21 =TRUE,VLOOKUP(G5,Preisliste!D4:E15,2,FALSE),"")</f>
        <v>5.5</v>
      </c>
    </row>
    <row r="11" spans="1:8" x14ac:dyDescent="0.25">
      <c r="F11" s="4" t="s">
        <v>11</v>
      </c>
      <c r="G11" s="6">
        <f>IF(A23 =TRUE,VLOOKUP(C23,Preisliste!A19:B21,2,FALSE),"")</f>
        <v>7.5</v>
      </c>
    </row>
    <row r="12" spans="1:8" x14ac:dyDescent="0.25">
      <c r="F12" s="4" t="s">
        <v>22</v>
      </c>
      <c r="G12" s="6"/>
    </row>
    <row r="13" spans="1:8" x14ac:dyDescent="0.25">
      <c r="F13" s="24" t="s">
        <v>14</v>
      </c>
      <c r="G13" s="6">
        <f>IF(A29=TRUE,Preisliste!E19,"")</f>
        <v>3.5</v>
      </c>
    </row>
    <row r="14" spans="1:8" x14ac:dyDescent="0.25">
      <c r="F14" s="24" t="s">
        <v>16</v>
      </c>
      <c r="G14" s="6">
        <f>IF(C29=TRUE,Preisliste!E20,"")</f>
        <v>3</v>
      </c>
    </row>
    <row r="15" spans="1:8" x14ac:dyDescent="0.25">
      <c r="F15" s="24" t="s">
        <v>18</v>
      </c>
      <c r="G15" s="6" t="str">
        <f>IF(A31=TRUE,Preisliste!E21,"")</f>
        <v/>
      </c>
    </row>
    <row r="16" spans="1:8" x14ac:dyDescent="0.25">
      <c r="F16" s="24" t="s">
        <v>19</v>
      </c>
      <c r="G16" s="6">
        <f>IF(C31=TRUE,Preisliste!E22,"")</f>
        <v>4</v>
      </c>
    </row>
    <row r="17" spans="1:7" x14ac:dyDescent="0.25">
      <c r="F17" s="24" t="s">
        <v>20</v>
      </c>
      <c r="G17" s="6">
        <f>IF(C33=TRUE,Preisliste!E23,"")</f>
        <v>3</v>
      </c>
    </row>
    <row r="18" spans="1:7" x14ac:dyDescent="0.25">
      <c r="F18" s="24" t="s">
        <v>21</v>
      </c>
      <c r="G18" s="6">
        <f>IF(A33=TRUE,Preisliste!E24,"")</f>
        <v>2.5</v>
      </c>
    </row>
    <row r="19" spans="1:7" ht="18.75" x14ac:dyDescent="0.3">
      <c r="A19" s="2" t="s">
        <v>24</v>
      </c>
      <c r="G19" s="6"/>
    </row>
    <row r="20" spans="1:7" x14ac:dyDescent="0.25">
      <c r="F20" s="4" t="s">
        <v>23</v>
      </c>
      <c r="G20" s="6">
        <f>SUM(G8:G18)</f>
        <v>37.5</v>
      </c>
    </row>
    <row r="21" spans="1:7" x14ac:dyDescent="0.25">
      <c r="A21" s="25" t="b">
        <v>1</v>
      </c>
    </row>
    <row r="23" spans="1:7" x14ac:dyDescent="0.25">
      <c r="A23" t="b">
        <v>1</v>
      </c>
      <c r="C23" t="s">
        <v>13</v>
      </c>
    </row>
    <row r="27" spans="1:7" ht="18.75" x14ac:dyDescent="0.3">
      <c r="A27" s="2" t="s">
        <v>25</v>
      </c>
    </row>
    <row r="29" spans="1:7" x14ac:dyDescent="0.25">
      <c r="A29" t="b">
        <v>1</v>
      </c>
      <c r="C29" t="b">
        <v>1</v>
      </c>
    </row>
    <row r="31" spans="1:7" x14ac:dyDescent="0.25">
      <c r="A31" t="b">
        <v>0</v>
      </c>
      <c r="C31" t="b">
        <v>1</v>
      </c>
    </row>
    <row r="33" spans="1:3" x14ac:dyDescent="0.25">
      <c r="A33" t="b">
        <v>1</v>
      </c>
      <c r="C33" t="b">
        <v>1</v>
      </c>
    </row>
  </sheetData>
  <pageMargins left="0.7" right="0.7" top="0.78740157499999996" bottom="0.78740157499999996" header="0.3" footer="0.3"/>
  <pageSetup paperSize="9" orientation="portrait" verticalDpi="4" r:id="rId1"/>
  <drawing r:id="rId2"/>
  <legacyDrawing r:id="rId3"/>
  <controls>
    <mc:AlternateContent xmlns:mc="http://schemas.openxmlformats.org/markup-compatibility/2006">
      <mc:Choice Requires="x14">
        <control shapeId="1028" r:id="rId4" name="lfBesuchsdauer">
          <controlPr defaultSize="0" autoLine="0" linkedCell="G5" listFillRange="Preisliste!A4:A15" r:id="rId5">
            <anchor moveWithCells="1">
              <from>
                <xdr:col>0</xdr:col>
                <xdr:colOff>66675</xdr:colOff>
                <xdr:row>3</xdr:row>
                <xdr:rowOff>76200</xdr:rowOff>
              </from>
              <to>
                <xdr:col>1</xdr:col>
                <xdr:colOff>647700</xdr:colOff>
                <xdr:row>15</xdr:row>
                <xdr:rowOff>180975</xdr:rowOff>
              </to>
            </anchor>
          </controlPr>
        </control>
      </mc:Choice>
      <mc:Fallback>
        <control shapeId="1028" r:id="rId4" name="lfBesuchsdauer"/>
      </mc:Fallback>
    </mc:AlternateContent>
    <mc:AlternateContent xmlns:mc="http://schemas.openxmlformats.org/markup-compatibility/2006">
      <mc:Choice Requires="x14">
        <control shapeId="1029" r:id="rId6" name="CheckBox1">
          <controlPr defaultSize="0" autoLine="0" linkedCell="A21" r:id="rId7">
            <anchor moveWithCells="1">
              <from>
                <xdr:col>0</xdr:col>
                <xdr:colOff>38100</xdr:colOff>
                <xdr:row>19</xdr:row>
                <xdr:rowOff>142875</xdr:rowOff>
              </from>
              <to>
                <xdr:col>1</xdr:col>
                <xdr:colOff>266700</xdr:colOff>
                <xdr:row>21</xdr:row>
                <xdr:rowOff>38100</xdr:rowOff>
              </to>
            </anchor>
          </controlPr>
        </control>
      </mc:Choice>
      <mc:Fallback>
        <control shapeId="1029" r:id="rId6" name="CheckBox1"/>
      </mc:Fallback>
    </mc:AlternateContent>
    <mc:AlternateContent xmlns:mc="http://schemas.openxmlformats.org/markup-compatibility/2006">
      <mc:Choice Requires="x14">
        <control shapeId="1030" r:id="rId8" name="CheckBox2">
          <controlPr defaultSize="0" autoLine="0" linkedCell="A23" r:id="rId9">
            <anchor moveWithCells="1">
              <from>
                <xdr:col>0</xdr:col>
                <xdr:colOff>38100</xdr:colOff>
                <xdr:row>21</xdr:row>
                <xdr:rowOff>161925</xdr:rowOff>
              </from>
              <to>
                <xdr:col>1</xdr:col>
                <xdr:colOff>381000</xdr:colOff>
                <xdr:row>23</xdr:row>
                <xdr:rowOff>57150</xdr:rowOff>
              </to>
            </anchor>
          </controlPr>
        </control>
      </mc:Choice>
      <mc:Fallback>
        <control shapeId="1030" r:id="rId8" name="CheckBox2"/>
      </mc:Fallback>
    </mc:AlternateContent>
    <mc:AlternateContent xmlns:mc="http://schemas.openxmlformats.org/markup-compatibility/2006">
      <mc:Choice Requires="x14">
        <control shapeId="1031" r:id="rId10" name="ComboBox1">
          <controlPr defaultSize="0" autoLine="0" linkedCell="C23" listFillRange="Preisliste!A19:A21" r:id="rId11">
            <anchor moveWithCells="1">
              <from>
                <xdr:col>2</xdr:col>
                <xdr:colOff>28575</xdr:colOff>
                <xdr:row>21</xdr:row>
                <xdr:rowOff>123825</xdr:rowOff>
              </from>
              <to>
                <xdr:col>4</xdr:col>
                <xdr:colOff>133350</xdr:colOff>
                <xdr:row>22</xdr:row>
                <xdr:rowOff>180975</xdr:rowOff>
              </to>
            </anchor>
          </controlPr>
        </control>
      </mc:Choice>
      <mc:Fallback>
        <control shapeId="1031" r:id="rId10" name="ComboBox1"/>
      </mc:Fallback>
    </mc:AlternateContent>
    <mc:AlternateContent xmlns:mc="http://schemas.openxmlformats.org/markup-compatibility/2006">
      <mc:Choice Requires="x14">
        <control shapeId="1032" r:id="rId12" name="CheckBox3">
          <controlPr defaultSize="0" autoLine="0" linkedCell="A29" r:id="rId13">
            <anchor moveWithCells="1">
              <from>
                <xdr:col>0</xdr:col>
                <xdr:colOff>28575</xdr:colOff>
                <xdr:row>27</xdr:row>
                <xdr:rowOff>152400</xdr:rowOff>
              </from>
              <to>
                <xdr:col>1</xdr:col>
                <xdr:colOff>257175</xdr:colOff>
                <xdr:row>29</xdr:row>
                <xdr:rowOff>47625</xdr:rowOff>
              </to>
            </anchor>
          </controlPr>
        </control>
      </mc:Choice>
      <mc:Fallback>
        <control shapeId="1032" r:id="rId12" name="CheckBox3"/>
      </mc:Fallback>
    </mc:AlternateContent>
    <mc:AlternateContent xmlns:mc="http://schemas.openxmlformats.org/markup-compatibility/2006">
      <mc:Choice Requires="x14">
        <control shapeId="1033" r:id="rId14" name="CheckBox4">
          <controlPr defaultSize="0" autoLine="0" linkedCell="A31" r:id="rId15">
            <anchor moveWithCells="1">
              <from>
                <xdr:col>0</xdr:col>
                <xdr:colOff>19050</xdr:colOff>
                <xdr:row>29</xdr:row>
                <xdr:rowOff>161925</xdr:rowOff>
              </from>
              <to>
                <xdr:col>1</xdr:col>
                <xdr:colOff>361950</xdr:colOff>
                <xdr:row>31</xdr:row>
                <xdr:rowOff>57150</xdr:rowOff>
              </to>
            </anchor>
          </controlPr>
        </control>
      </mc:Choice>
      <mc:Fallback>
        <control shapeId="1033" r:id="rId14" name="CheckBox4"/>
      </mc:Fallback>
    </mc:AlternateContent>
    <mc:AlternateContent xmlns:mc="http://schemas.openxmlformats.org/markup-compatibility/2006">
      <mc:Choice Requires="x14">
        <control shapeId="1034" r:id="rId16" name="CheckBox5">
          <controlPr defaultSize="0" autoLine="0" linkedCell="A33" r:id="rId17">
            <anchor moveWithCells="1">
              <from>
                <xdr:col>0</xdr:col>
                <xdr:colOff>19050</xdr:colOff>
                <xdr:row>31</xdr:row>
                <xdr:rowOff>161925</xdr:rowOff>
              </from>
              <to>
                <xdr:col>1</xdr:col>
                <xdr:colOff>247650</xdr:colOff>
                <xdr:row>33</xdr:row>
                <xdr:rowOff>57150</xdr:rowOff>
              </to>
            </anchor>
          </controlPr>
        </control>
      </mc:Choice>
      <mc:Fallback>
        <control shapeId="1034" r:id="rId16" name="CheckBox5"/>
      </mc:Fallback>
    </mc:AlternateContent>
    <mc:AlternateContent xmlns:mc="http://schemas.openxmlformats.org/markup-compatibility/2006">
      <mc:Choice Requires="x14">
        <control shapeId="1035" r:id="rId18" name="CheckBox6">
          <controlPr defaultSize="0" autoLine="0" linkedCell="C29" r:id="rId19">
            <anchor moveWithCells="1">
              <from>
                <xdr:col>2</xdr:col>
                <xdr:colOff>57150</xdr:colOff>
                <xdr:row>27</xdr:row>
                <xdr:rowOff>161925</xdr:rowOff>
              </from>
              <to>
                <xdr:col>3</xdr:col>
                <xdr:colOff>285750</xdr:colOff>
                <xdr:row>29</xdr:row>
                <xdr:rowOff>57150</xdr:rowOff>
              </to>
            </anchor>
          </controlPr>
        </control>
      </mc:Choice>
      <mc:Fallback>
        <control shapeId="1035" r:id="rId18" name="CheckBox6"/>
      </mc:Fallback>
    </mc:AlternateContent>
    <mc:AlternateContent xmlns:mc="http://schemas.openxmlformats.org/markup-compatibility/2006">
      <mc:Choice Requires="x14">
        <control shapeId="1036" r:id="rId20" name="CheckBox7">
          <controlPr defaultSize="0" autoLine="0" linkedCell="C31" r:id="rId21">
            <anchor moveWithCells="1">
              <from>
                <xdr:col>2</xdr:col>
                <xdr:colOff>47625</xdr:colOff>
                <xdr:row>29</xdr:row>
                <xdr:rowOff>152400</xdr:rowOff>
              </from>
              <to>
                <xdr:col>3</xdr:col>
                <xdr:colOff>390525</xdr:colOff>
                <xdr:row>31</xdr:row>
                <xdr:rowOff>47625</xdr:rowOff>
              </to>
            </anchor>
          </controlPr>
        </control>
      </mc:Choice>
      <mc:Fallback>
        <control shapeId="1036" r:id="rId20" name="CheckBox7"/>
      </mc:Fallback>
    </mc:AlternateContent>
    <mc:AlternateContent xmlns:mc="http://schemas.openxmlformats.org/markup-compatibility/2006">
      <mc:Choice Requires="x14">
        <control shapeId="1037" r:id="rId22" name="CheckBox8">
          <controlPr defaultSize="0" autoLine="0" linkedCell="C33" r:id="rId23">
            <anchor moveWithCells="1">
              <from>
                <xdr:col>2</xdr:col>
                <xdr:colOff>66675</xdr:colOff>
                <xdr:row>31</xdr:row>
                <xdr:rowOff>142875</xdr:rowOff>
              </from>
              <to>
                <xdr:col>3</xdr:col>
                <xdr:colOff>295275</xdr:colOff>
                <xdr:row>33</xdr:row>
                <xdr:rowOff>38100</xdr:rowOff>
              </to>
            </anchor>
          </controlPr>
        </control>
      </mc:Choice>
      <mc:Fallback>
        <control shapeId="1037" r:id="rId22" name="CheckBox8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E27"/>
  <sheetViews>
    <sheetView workbookViewId="0"/>
  </sheetViews>
  <sheetFormatPr baseColWidth="10" defaultRowHeight="15" x14ac:dyDescent="0.25"/>
  <sheetData>
    <row r="1" spans="1:5" ht="18" x14ac:dyDescent="0.25">
      <c r="A1" s="12" t="s">
        <v>0</v>
      </c>
      <c r="B1" s="13"/>
      <c r="C1" s="14"/>
    </row>
    <row r="2" spans="1:5" ht="15.75" x14ac:dyDescent="0.25">
      <c r="A2" s="15" t="s">
        <v>5</v>
      </c>
      <c r="B2" s="13"/>
      <c r="C2" s="14"/>
      <c r="D2" s="15" t="s">
        <v>10</v>
      </c>
      <c r="E2" s="14"/>
    </row>
    <row r="3" spans="1:5" x14ac:dyDescent="0.25">
      <c r="A3" s="16" t="s">
        <v>1</v>
      </c>
      <c r="B3" s="16" t="s">
        <v>2</v>
      </c>
      <c r="C3" s="14"/>
      <c r="D3" s="16" t="s">
        <v>1</v>
      </c>
      <c r="E3" s="16" t="s">
        <v>2</v>
      </c>
    </row>
    <row r="4" spans="1:5" x14ac:dyDescent="0.25">
      <c r="A4" s="20">
        <v>1</v>
      </c>
      <c r="B4" s="17">
        <v>4</v>
      </c>
      <c r="C4" s="14"/>
      <c r="D4" s="21">
        <v>1</v>
      </c>
      <c r="E4" s="17">
        <v>3</v>
      </c>
    </row>
    <row r="5" spans="1:5" x14ac:dyDescent="0.25">
      <c r="A5" s="20">
        <v>2</v>
      </c>
      <c r="B5" s="17">
        <v>6</v>
      </c>
      <c r="C5" s="14"/>
      <c r="D5" s="21">
        <v>2</v>
      </c>
      <c r="E5" s="17">
        <v>3</v>
      </c>
    </row>
    <row r="6" spans="1:5" x14ac:dyDescent="0.25">
      <c r="A6" s="20">
        <v>3</v>
      </c>
      <c r="B6" s="17">
        <v>7</v>
      </c>
      <c r="C6" s="14"/>
      <c r="D6" s="21">
        <v>3</v>
      </c>
      <c r="E6" s="17">
        <v>4</v>
      </c>
    </row>
    <row r="7" spans="1:5" x14ac:dyDescent="0.25">
      <c r="A7" s="20">
        <v>4</v>
      </c>
      <c r="B7" s="17">
        <v>8</v>
      </c>
      <c r="C7" s="14"/>
      <c r="D7" s="21">
        <v>4</v>
      </c>
      <c r="E7" s="17">
        <v>5</v>
      </c>
    </row>
    <row r="8" spans="1:5" x14ac:dyDescent="0.25">
      <c r="A8" s="20">
        <v>5</v>
      </c>
      <c r="B8" s="17">
        <v>8.5</v>
      </c>
      <c r="C8" s="14"/>
      <c r="D8" s="21">
        <v>5</v>
      </c>
      <c r="E8" s="17">
        <v>5.5</v>
      </c>
    </row>
    <row r="9" spans="1:5" x14ac:dyDescent="0.25">
      <c r="A9" s="20">
        <v>6</v>
      </c>
      <c r="B9" s="17">
        <v>9</v>
      </c>
      <c r="C9" s="14"/>
      <c r="D9" s="21">
        <v>6</v>
      </c>
      <c r="E9" s="17">
        <v>6</v>
      </c>
    </row>
    <row r="10" spans="1:5" x14ac:dyDescent="0.25">
      <c r="A10" s="20">
        <v>7</v>
      </c>
      <c r="B10" s="17">
        <v>9.5</v>
      </c>
      <c r="C10" s="14"/>
      <c r="D10" s="21">
        <v>7</v>
      </c>
      <c r="E10" s="17">
        <v>6.5</v>
      </c>
    </row>
    <row r="11" spans="1:5" x14ac:dyDescent="0.25">
      <c r="A11" s="20">
        <v>8</v>
      </c>
      <c r="B11" s="17">
        <v>10</v>
      </c>
      <c r="C11" s="14"/>
      <c r="D11" s="21">
        <v>8</v>
      </c>
      <c r="E11" s="17">
        <v>7</v>
      </c>
    </row>
    <row r="12" spans="1:5" x14ac:dyDescent="0.25">
      <c r="A12" s="20">
        <v>9</v>
      </c>
      <c r="B12" s="17">
        <v>10.5</v>
      </c>
      <c r="C12" s="14"/>
      <c r="D12" s="21">
        <v>9</v>
      </c>
      <c r="E12" s="17">
        <v>7.5</v>
      </c>
    </row>
    <row r="13" spans="1:5" x14ac:dyDescent="0.25">
      <c r="A13" s="20">
        <v>10</v>
      </c>
      <c r="B13" s="17">
        <v>11</v>
      </c>
      <c r="C13" s="14"/>
      <c r="D13" s="21">
        <v>10</v>
      </c>
      <c r="E13" s="17">
        <v>8</v>
      </c>
    </row>
    <row r="14" spans="1:5" x14ac:dyDescent="0.25">
      <c r="A14" s="20">
        <v>11</v>
      </c>
      <c r="B14" s="17">
        <v>12</v>
      </c>
      <c r="C14" s="14"/>
      <c r="D14" s="21">
        <v>11</v>
      </c>
      <c r="E14" s="17">
        <v>8.5</v>
      </c>
    </row>
    <row r="15" spans="1:5" x14ac:dyDescent="0.25">
      <c r="A15" s="20">
        <v>12</v>
      </c>
      <c r="B15" s="18">
        <v>12.5</v>
      </c>
      <c r="C15" s="14"/>
      <c r="D15" s="22">
        <v>12</v>
      </c>
      <c r="E15" s="18">
        <v>9</v>
      </c>
    </row>
    <row r="16" spans="1:5" x14ac:dyDescent="0.25">
      <c r="A16" s="14"/>
      <c r="B16" s="14"/>
      <c r="C16" s="14"/>
    </row>
    <row r="18" spans="1:5" ht="15.75" x14ac:dyDescent="0.25">
      <c r="A18" s="15" t="s">
        <v>11</v>
      </c>
      <c r="B18" s="14"/>
      <c r="D18" s="15" t="s">
        <v>12</v>
      </c>
      <c r="E18" s="15"/>
    </row>
    <row r="19" spans="1:5" x14ac:dyDescent="0.25">
      <c r="A19" s="23" t="s">
        <v>13</v>
      </c>
      <c r="B19" s="18">
        <v>7.5</v>
      </c>
      <c r="D19" s="21" t="s">
        <v>14</v>
      </c>
      <c r="E19" s="17">
        <v>3.5</v>
      </c>
    </row>
    <row r="20" spans="1:5" x14ac:dyDescent="0.25">
      <c r="A20" s="23" t="s">
        <v>15</v>
      </c>
      <c r="B20" s="18">
        <v>12.5</v>
      </c>
      <c r="D20" s="21" t="s">
        <v>16</v>
      </c>
      <c r="E20" s="17">
        <v>3</v>
      </c>
    </row>
    <row r="21" spans="1:5" x14ac:dyDescent="0.25">
      <c r="A21" s="23" t="s">
        <v>17</v>
      </c>
      <c r="B21" s="18">
        <v>20</v>
      </c>
      <c r="D21" s="21" t="s">
        <v>18</v>
      </c>
      <c r="E21" s="17">
        <v>2.5</v>
      </c>
    </row>
    <row r="22" spans="1:5" x14ac:dyDescent="0.25">
      <c r="D22" s="21" t="s">
        <v>19</v>
      </c>
      <c r="E22" s="17">
        <v>4</v>
      </c>
    </row>
    <row r="23" spans="1:5" x14ac:dyDescent="0.25">
      <c r="D23" s="21" t="s">
        <v>20</v>
      </c>
      <c r="E23" s="17">
        <v>3</v>
      </c>
    </row>
    <row r="24" spans="1:5" x14ac:dyDescent="0.25">
      <c r="D24" s="21" t="s">
        <v>21</v>
      </c>
      <c r="E24" s="17">
        <v>2.5</v>
      </c>
    </row>
    <row r="26" spans="1:5" x14ac:dyDescent="0.25">
      <c r="D26" s="21"/>
      <c r="E26" s="17"/>
    </row>
    <row r="27" spans="1:5" x14ac:dyDescent="0.25">
      <c r="D27" s="21"/>
      <c r="E27" s="17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H33"/>
  <sheetViews>
    <sheetView showFormulas="1" zoomScaleNormal="100" workbookViewId="0"/>
  </sheetViews>
  <sheetFormatPr baseColWidth="10" defaultRowHeight="15" x14ac:dyDescent="0.25"/>
  <cols>
    <col min="2" max="5" width="5.7109375" customWidth="1"/>
    <col min="6" max="6" width="13.42578125" customWidth="1"/>
    <col min="7" max="7" width="34.28515625" bestFit="1" customWidth="1"/>
    <col min="8" max="8" width="15.140625" bestFit="1" customWidth="1"/>
  </cols>
  <sheetData>
    <row r="1" spans="1:8" ht="20.25" x14ac:dyDescent="0.3">
      <c r="A1" s="1" t="s">
        <v>3</v>
      </c>
    </row>
    <row r="2" spans="1:8" ht="15.75" x14ac:dyDescent="0.25">
      <c r="F2" s="3" t="s">
        <v>4</v>
      </c>
      <c r="G2" s="4"/>
    </row>
    <row r="3" spans="1:8" ht="18.75" x14ac:dyDescent="0.3">
      <c r="A3" s="2" t="s">
        <v>6</v>
      </c>
      <c r="F3" s="8" t="s">
        <v>7</v>
      </c>
      <c r="G3" s="9">
        <f ca="1" xml:space="preserve"> TODAY()</f>
        <v>43282</v>
      </c>
    </row>
    <row r="4" spans="1:8" x14ac:dyDescent="0.25">
      <c r="F4" s="5" t="s">
        <v>9</v>
      </c>
      <c r="G4" s="19">
        <f ca="1">NOW()</f>
        <v>43282.428617592595</v>
      </c>
      <c r="H4" s="7"/>
    </row>
    <row r="5" spans="1:8" x14ac:dyDescent="0.25">
      <c r="F5" s="5" t="s">
        <v>5</v>
      </c>
      <c r="G5" s="11">
        <v>5</v>
      </c>
    </row>
    <row r="6" spans="1:8" x14ac:dyDescent="0.25">
      <c r="F6" s="5" t="s">
        <v>8</v>
      </c>
      <c r="G6" s="10">
        <f ca="1">G4+TIME(G5,0,0)</f>
        <v>43282.636950925931</v>
      </c>
    </row>
    <row r="8" spans="1:8" x14ac:dyDescent="0.25">
      <c r="F8" s="4" t="s">
        <v>2</v>
      </c>
      <c r="G8" s="6">
        <f>VLOOKUP(G5,Preisliste!A4:B15,2,FALSE)</f>
        <v>8.5</v>
      </c>
    </row>
    <row r="10" spans="1:8" x14ac:dyDescent="0.25">
      <c r="F10" s="4" t="s">
        <v>10</v>
      </c>
      <c r="G10" s="6">
        <f>IF(A21 =TRUE,VLOOKUP(G5,Preisliste!D4:E15,2,FALSE),"")</f>
        <v>5.5</v>
      </c>
    </row>
    <row r="11" spans="1:8" x14ac:dyDescent="0.25">
      <c r="F11" s="4" t="s">
        <v>11</v>
      </c>
      <c r="G11" s="6">
        <f>IF(A23 =TRUE,VLOOKUP(C23,Preisliste!A19:B21,2,FALSE),"")</f>
        <v>7.5</v>
      </c>
    </row>
    <row r="12" spans="1:8" x14ac:dyDescent="0.25">
      <c r="F12" s="4" t="s">
        <v>22</v>
      </c>
      <c r="G12" s="6"/>
    </row>
    <row r="13" spans="1:8" x14ac:dyDescent="0.25">
      <c r="F13" s="24" t="s">
        <v>14</v>
      </c>
      <c r="G13" s="6">
        <f>IF(A29=TRUE,Preisliste!E19,"")</f>
        <v>3.5</v>
      </c>
    </row>
    <row r="14" spans="1:8" x14ac:dyDescent="0.25">
      <c r="F14" s="24" t="s">
        <v>16</v>
      </c>
      <c r="G14" s="6">
        <f>IF(C29=TRUE,Preisliste!E20,"")</f>
        <v>3</v>
      </c>
    </row>
    <row r="15" spans="1:8" x14ac:dyDescent="0.25">
      <c r="F15" s="24" t="s">
        <v>18</v>
      </c>
      <c r="G15" s="6" t="str">
        <f>IF(A31=TRUE,Preisliste!E21,"")</f>
        <v/>
      </c>
    </row>
    <row r="16" spans="1:8" x14ac:dyDescent="0.25">
      <c r="F16" s="24" t="s">
        <v>19</v>
      </c>
      <c r="G16" s="6">
        <f>IF(C31=TRUE,Preisliste!E22,"")</f>
        <v>4</v>
      </c>
    </row>
    <row r="17" spans="1:7" x14ac:dyDescent="0.25">
      <c r="F17" s="24" t="s">
        <v>20</v>
      </c>
      <c r="G17" s="6">
        <f>IF(C33=TRUE,Preisliste!E23,"")</f>
        <v>3</v>
      </c>
    </row>
    <row r="18" spans="1:7" x14ac:dyDescent="0.25">
      <c r="F18" s="24" t="s">
        <v>21</v>
      </c>
      <c r="G18" s="6">
        <f>IF(A33=TRUE,Preisliste!E24,"")</f>
        <v>2.5</v>
      </c>
    </row>
    <row r="19" spans="1:7" ht="18.75" x14ac:dyDescent="0.3">
      <c r="A19" s="2" t="s">
        <v>24</v>
      </c>
      <c r="G19" s="6"/>
    </row>
    <row r="20" spans="1:7" x14ac:dyDescent="0.25">
      <c r="F20" s="4" t="s">
        <v>23</v>
      </c>
      <c r="G20" s="6">
        <f>SUM(G8:G18)</f>
        <v>37.5</v>
      </c>
    </row>
    <row r="21" spans="1:7" x14ac:dyDescent="0.25">
      <c r="A21" s="25" t="b">
        <v>1</v>
      </c>
    </row>
    <row r="23" spans="1:7" x14ac:dyDescent="0.25">
      <c r="A23" t="b">
        <v>1</v>
      </c>
      <c r="C23" t="s">
        <v>13</v>
      </c>
    </row>
    <row r="27" spans="1:7" ht="18.75" x14ac:dyDescent="0.3">
      <c r="A27" s="2" t="s">
        <v>25</v>
      </c>
    </row>
    <row r="29" spans="1:7" x14ac:dyDescent="0.25">
      <c r="A29" t="b">
        <v>1</v>
      </c>
      <c r="C29" t="b">
        <v>1</v>
      </c>
    </row>
    <row r="31" spans="1:7" x14ac:dyDescent="0.25">
      <c r="A31" t="b">
        <v>0</v>
      </c>
      <c r="C31" t="b">
        <v>1</v>
      </c>
    </row>
    <row r="33" spans="1:3" x14ac:dyDescent="0.25">
      <c r="A33" t="b">
        <v>1</v>
      </c>
      <c r="C33" t="b">
        <v>1</v>
      </c>
    </row>
  </sheetData>
  <pageMargins left="0.7" right="0.7" top="0.78740157499999996" bottom="0.78740157499999996" header="0.3" footer="0.3"/>
  <pageSetup paperSize="9" orientation="portrait" verticalDpi="4" r:id="rId1"/>
  <drawing r:id="rId2"/>
  <legacyDrawing r:id="rId3"/>
  <controls>
    <mc:AlternateContent xmlns:mc="http://schemas.openxmlformats.org/markup-compatibility/2006">
      <mc:Choice Requires="x14">
        <control shapeId="5130" r:id="rId4" name="CheckBox8">
          <controlPr defaultSize="0" autoLine="0" linkedCell="C33" r:id="rId5">
            <anchor moveWithCells="1">
              <from>
                <xdr:col>2</xdr:col>
                <xdr:colOff>66675</xdr:colOff>
                <xdr:row>31</xdr:row>
                <xdr:rowOff>142875</xdr:rowOff>
              </from>
              <to>
                <xdr:col>3</xdr:col>
                <xdr:colOff>180975</xdr:colOff>
                <xdr:row>33</xdr:row>
                <xdr:rowOff>38100</xdr:rowOff>
              </to>
            </anchor>
          </controlPr>
        </control>
      </mc:Choice>
      <mc:Fallback>
        <control shapeId="5130" r:id="rId4" name="CheckBox8"/>
      </mc:Fallback>
    </mc:AlternateContent>
    <mc:AlternateContent xmlns:mc="http://schemas.openxmlformats.org/markup-compatibility/2006">
      <mc:Choice Requires="x14">
        <control shapeId="5129" r:id="rId6" name="CheckBox7">
          <controlPr defaultSize="0" autoLine="0" linkedCell="C31" r:id="rId7">
            <anchor moveWithCells="1">
              <from>
                <xdr:col>2</xdr:col>
                <xdr:colOff>47625</xdr:colOff>
                <xdr:row>29</xdr:row>
                <xdr:rowOff>152400</xdr:rowOff>
              </from>
              <to>
                <xdr:col>3</xdr:col>
                <xdr:colOff>219075</xdr:colOff>
                <xdr:row>31</xdr:row>
                <xdr:rowOff>47625</xdr:rowOff>
              </to>
            </anchor>
          </controlPr>
        </control>
      </mc:Choice>
      <mc:Fallback>
        <control shapeId="5129" r:id="rId6" name="CheckBox7"/>
      </mc:Fallback>
    </mc:AlternateContent>
    <mc:AlternateContent xmlns:mc="http://schemas.openxmlformats.org/markup-compatibility/2006">
      <mc:Choice Requires="x14">
        <control shapeId="5128" r:id="rId8" name="CheckBox6">
          <controlPr defaultSize="0" autoLine="0" linkedCell="C29" r:id="rId9">
            <anchor moveWithCells="1">
              <from>
                <xdr:col>2</xdr:col>
                <xdr:colOff>57150</xdr:colOff>
                <xdr:row>27</xdr:row>
                <xdr:rowOff>161925</xdr:rowOff>
              </from>
              <to>
                <xdr:col>3</xdr:col>
                <xdr:colOff>171450</xdr:colOff>
                <xdr:row>29</xdr:row>
                <xdr:rowOff>57150</xdr:rowOff>
              </to>
            </anchor>
          </controlPr>
        </control>
      </mc:Choice>
      <mc:Fallback>
        <control shapeId="5128" r:id="rId8" name="CheckBox6"/>
      </mc:Fallback>
    </mc:AlternateContent>
    <mc:AlternateContent xmlns:mc="http://schemas.openxmlformats.org/markup-compatibility/2006">
      <mc:Choice Requires="x14">
        <control shapeId="5127" r:id="rId10" name="CheckBox5">
          <controlPr defaultSize="0" autoLine="0" linkedCell="A33" r:id="rId11">
            <anchor moveWithCells="1">
              <from>
                <xdr:col>0</xdr:col>
                <xdr:colOff>19050</xdr:colOff>
                <xdr:row>31</xdr:row>
                <xdr:rowOff>161925</xdr:rowOff>
              </from>
              <to>
                <xdr:col>0</xdr:col>
                <xdr:colOff>514350</xdr:colOff>
                <xdr:row>33</xdr:row>
                <xdr:rowOff>57150</xdr:rowOff>
              </to>
            </anchor>
          </controlPr>
        </control>
      </mc:Choice>
      <mc:Fallback>
        <control shapeId="5127" r:id="rId10" name="CheckBox5"/>
      </mc:Fallback>
    </mc:AlternateContent>
    <mc:AlternateContent xmlns:mc="http://schemas.openxmlformats.org/markup-compatibility/2006">
      <mc:Choice Requires="x14">
        <control shapeId="5126" r:id="rId12" name="CheckBox4">
          <controlPr defaultSize="0" autoLine="0" linkedCell="A31" r:id="rId13">
            <anchor moveWithCells="1">
              <from>
                <xdr:col>0</xdr:col>
                <xdr:colOff>19050</xdr:colOff>
                <xdr:row>29</xdr:row>
                <xdr:rowOff>161925</xdr:rowOff>
              </from>
              <to>
                <xdr:col>0</xdr:col>
                <xdr:colOff>571500</xdr:colOff>
                <xdr:row>31</xdr:row>
                <xdr:rowOff>57150</xdr:rowOff>
              </to>
            </anchor>
          </controlPr>
        </control>
      </mc:Choice>
      <mc:Fallback>
        <control shapeId="5126" r:id="rId12" name="CheckBox4"/>
      </mc:Fallback>
    </mc:AlternateContent>
    <mc:AlternateContent xmlns:mc="http://schemas.openxmlformats.org/markup-compatibility/2006">
      <mc:Choice Requires="x14">
        <control shapeId="5125" r:id="rId14" name="CheckBox3">
          <controlPr defaultSize="0" autoLine="0" linkedCell="A29" r:id="rId15">
            <anchor moveWithCells="1">
              <from>
                <xdr:col>0</xdr:col>
                <xdr:colOff>28575</xdr:colOff>
                <xdr:row>27</xdr:row>
                <xdr:rowOff>152400</xdr:rowOff>
              </from>
              <to>
                <xdr:col>0</xdr:col>
                <xdr:colOff>523875</xdr:colOff>
                <xdr:row>29</xdr:row>
                <xdr:rowOff>47625</xdr:rowOff>
              </to>
            </anchor>
          </controlPr>
        </control>
      </mc:Choice>
      <mc:Fallback>
        <control shapeId="5125" r:id="rId14" name="CheckBox3"/>
      </mc:Fallback>
    </mc:AlternateContent>
    <mc:AlternateContent xmlns:mc="http://schemas.openxmlformats.org/markup-compatibility/2006">
      <mc:Choice Requires="x14">
        <control shapeId="5124" r:id="rId16" name="ComboBox1">
          <controlPr defaultSize="0" autoLine="0" linkedCell="C23" listFillRange="Preisliste!A19:A21" r:id="rId17">
            <anchor moveWithCells="1">
              <from>
                <xdr:col>2</xdr:col>
                <xdr:colOff>28575</xdr:colOff>
                <xdr:row>21</xdr:row>
                <xdr:rowOff>123825</xdr:rowOff>
              </from>
              <to>
                <xdr:col>4</xdr:col>
                <xdr:colOff>76200</xdr:colOff>
                <xdr:row>22</xdr:row>
                <xdr:rowOff>180975</xdr:rowOff>
              </to>
            </anchor>
          </controlPr>
        </control>
      </mc:Choice>
      <mc:Fallback>
        <control shapeId="5124" r:id="rId16" name="ComboBox1"/>
      </mc:Fallback>
    </mc:AlternateContent>
    <mc:AlternateContent xmlns:mc="http://schemas.openxmlformats.org/markup-compatibility/2006">
      <mc:Choice Requires="x14">
        <control shapeId="5123" r:id="rId18" name="CheckBox2">
          <controlPr defaultSize="0" autoLine="0" linkedCell="A23" r:id="rId19">
            <anchor moveWithCells="1">
              <from>
                <xdr:col>0</xdr:col>
                <xdr:colOff>38100</xdr:colOff>
                <xdr:row>21</xdr:row>
                <xdr:rowOff>161925</xdr:rowOff>
              </from>
              <to>
                <xdr:col>0</xdr:col>
                <xdr:colOff>590550</xdr:colOff>
                <xdr:row>23</xdr:row>
                <xdr:rowOff>57150</xdr:rowOff>
              </to>
            </anchor>
          </controlPr>
        </control>
      </mc:Choice>
      <mc:Fallback>
        <control shapeId="5123" r:id="rId18" name="CheckBox2"/>
      </mc:Fallback>
    </mc:AlternateContent>
    <mc:AlternateContent xmlns:mc="http://schemas.openxmlformats.org/markup-compatibility/2006">
      <mc:Choice Requires="x14">
        <control shapeId="5122" r:id="rId20" name="CheckBox1">
          <controlPr defaultSize="0" autoLine="0" linkedCell="A21" r:id="rId21">
            <anchor moveWithCells="1">
              <from>
                <xdr:col>0</xdr:col>
                <xdr:colOff>38100</xdr:colOff>
                <xdr:row>19</xdr:row>
                <xdr:rowOff>142875</xdr:rowOff>
              </from>
              <to>
                <xdr:col>0</xdr:col>
                <xdr:colOff>533400</xdr:colOff>
                <xdr:row>21</xdr:row>
                <xdr:rowOff>38100</xdr:rowOff>
              </to>
            </anchor>
          </controlPr>
        </control>
      </mc:Choice>
      <mc:Fallback>
        <control shapeId="5122" r:id="rId20" name="CheckBox1"/>
      </mc:Fallback>
    </mc:AlternateContent>
    <mc:AlternateContent xmlns:mc="http://schemas.openxmlformats.org/markup-compatibility/2006">
      <mc:Choice Requires="x14">
        <control shapeId="5121" r:id="rId22" name="lfBesuchsdauer">
          <controlPr defaultSize="0" autoLine="0" autoPict="0" linkedCell="G5" listFillRange="Preisliste!A4:A15" r:id="rId23">
            <anchor moveWithCells="1">
              <from>
                <xdr:col>0</xdr:col>
                <xdr:colOff>66675</xdr:colOff>
                <xdr:row>3</xdr:row>
                <xdr:rowOff>76200</xdr:rowOff>
              </from>
              <to>
                <xdr:col>2</xdr:col>
                <xdr:colOff>266700</xdr:colOff>
                <xdr:row>15</xdr:row>
                <xdr:rowOff>180975</xdr:rowOff>
              </to>
            </anchor>
          </controlPr>
        </control>
      </mc:Choice>
      <mc:Fallback>
        <control shapeId="5121" r:id="rId22" name="lfBesuchsdau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Ergebnisansicht</vt:lpstr>
      <vt:lpstr>Preisliste</vt:lpstr>
      <vt:lpstr>Formelansicht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Hartmut.Tobiasch</dc:creator>
  <cp:lastModifiedBy>Hege</cp:lastModifiedBy>
  <dcterms:created xsi:type="dcterms:W3CDTF">2015-03-17T10:45:47Z</dcterms:created>
  <dcterms:modified xsi:type="dcterms:W3CDTF">2018-07-01T08:17:23Z</dcterms:modified>
</cp:coreProperties>
</file>